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Naresh Chaudhari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Sheet5" sheetId="33" r:id="rId4"/>
    <sheet name="20-20" sheetId="4" r:id="rId5"/>
    <sheet name="Sheet1" sheetId="13" r:id="rId6"/>
    <sheet name="Sheet2" sheetId="30" r:id="rId7"/>
    <sheet name="Sheet3" sheetId="31" r:id="rId8"/>
    <sheet name="MB" sheetId="32" r:id="rId9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23" l="1"/>
  <c r="I3" i="32"/>
  <c r="I4" i="32"/>
  <c r="I5" i="32"/>
  <c r="I6" i="32"/>
  <c r="I12" i="32" s="1"/>
  <c r="I7" i="32"/>
  <c r="I8" i="32"/>
  <c r="I9" i="32"/>
  <c r="I10" i="32"/>
  <c r="I11" i="32"/>
  <c r="I2" i="32"/>
  <c r="C18" i="25" l="1"/>
  <c r="C14" i="25"/>
  <c r="C15" i="25" s="1"/>
  <c r="D8" i="25"/>
  <c r="C5" i="25"/>
  <c r="C7" i="25" s="1"/>
  <c r="D9" i="25" l="1"/>
  <c r="C10" i="25" s="1"/>
  <c r="E10" i="25" s="1"/>
  <c r="C17" i="25" s="1"/>
  <c r="E5" i="25"/>
  <c r="B27" i="23" l="1"/>
  <c r="B29" i="23" s="1"/>
  <c r="C29" i="23" s="1"/>
  <c r="N8" i="24" l="1"/>
  <c r="N7" i="24"/>
  <c r="N6" i="24"/>
  <c r="N5" i="24"/>
  <c r="I23" i="4" l="1"/>
  <c r="O29" i="24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2" i="25"/>
  <c r="E2" i="25" s="1"/>
  <c r="D23" i="23" l="1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Q11" i="4" s="1"/>
  <c r="B11" i="4" s="1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29" i="24" l="1"/>
  <c r="I30" i="24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0" i="23" l="1"/>
  <c r="C25" i="23"/>
  <c r="J19" i="4" l="1"/>
  <c r="I19" i="4"/>
  <c r="E19" i="4"/>
  <c r="A19" i="4"/>
  <c r="J18" i="4"/>
  <c r="I18" i="4"/>
  <c r="E18" i="4"/>
  <c r="A18" i="4"/>
  <c r="J17" i="4"/>
  <c r="I17" i="4"/>
  <c r="E17" i="4"/>
  <c r="A17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9" i="4"/>
  <c r="H19" i="4" s="1"/>
  <c r="D16" i="4" l="1"/>
  <c r="H16" i="4" s="1"/>
  <c r="D18" i="4"/>
  <c r="H18" i="4" s="1"/>
  <c r="D17" i="4"/>
  <c r="H17" i="4" s="1"/>
</calcChain>
</file>

<file path=xl/sharedStrings.xml><?xml version="1.0" encoding="utf-8"?>
<sst xmlns="http://schemas.openxmlformats.org/spreadsheetml/2006/main" count="129" uniqueCount="98">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</sst>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  <numFmt numFmtId="167" formatCode="_-* #,##0_-;\-* #,##0_-;_-* &quot;-&quot;??_-;_-@_-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43" fontId="0" fillId="0" borderId="0" xfId="0" applyNumberFormat="1"/>
    <xf numFmtId="1" fontId="2" fillId="0" borderId="0" xfId="0" applyNumberFormat="1" applyFont="1"/>
    <xf numFmtId="166" fontId="5" fillId="0" borderId="0" xfId="0" applyNumberFormat="1" applyFont="1"/>
    <xf numFmtId="43" fontId="2" fillId="0" borderId="0" xfId="0" applyNumberFormat="1" applyFon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167" fontId="2" fillId="0" borderId="0" xfId="0" applyNumberFormat="1" applyFon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359228</xdr:colOff>
      <xdr:row>1</xdr:row>
      <xdr:rowOff>176892</xdr:rowOff>
    </xdr:from>
    <xdr:to>
      <xdr:col>9</xdr:col>
      <xdr:colOff>606878</xdr:colOff>
      <xdr:row>20</xdr:row>
      <xdr:rowOff>167367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228" y="367392"/>
          <a:ext cx="5758543" cy="36099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30</xdr:row>
      <xdr:rowOff>114300</xdr:rowOff>
    </xdr:from>
    <xdr:to>
      <xdr:col>9</xdr:col>
      <xdr:colOff>485775</xdr:colOff>
      <xdr:row>51</xdr:row>
      <xdr:rowOff>133350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5829300"/>
          <a:ext cx="5734050" cy="40195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topLeftCell="B1" workbookViewId="0">
      <selection activeCell="E14" sqref="E14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27035</v>
      </c>
      <c r="F2" s="75"/>
      <c r="G2" s="122" t="s">
        <v>76</v>
      </c>
      <c r="H2" s="123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25000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25000</v>
      </c>
      <c r="D5" s="57" t="s">
        <v>61</v>
      </c>
      <c r="E5" s="58">
        <f>ROUND(C5/10.764,0)</f>
        <v>2323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25000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7.0000000000000007E-2</v>
      </c>
      <c r="D8" s="102">
        <f>1-C8</f>
        <v>0.92999999999999994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23250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23250</v>
      </c>
      <c r="D10" s="57" t="s">
        <v>61</v>
      </c>
      <c r="E10" s="58">
        <f>ROUND(C10/10.764,0)</f>
        <v>2160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2017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7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53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905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C16*E10</f>
        <v>1954800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1810000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topLeftCell="F10" zoomScale="70" zoomScaleNormal="70" workbookViewId="0">
      <selection activeCell="Z18" sqref="Z18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4"/>
      <c r="L1" s="124"/>
      <c r="M1" s="124"/>
      <c r="N1" s="124"/>
      <c r="O1" s="124"/>
      <c r="P1" s="124"/>
      <c r="Q1" s="124"/>
      <c r="R1" s="124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topLeftCell="A7" zoomScaleNormal="100" workbookViewId="0">
      <selection activeCell="D23" sqref="D23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4400</v>
      </c>
      <c r="D3" s="21" t="s">
        <v>97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2400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7</v>
      </c>
      <c r="D7" s="25"/>
      <c r="F7" s="78"/>
      <c r="G7" s="78"/>
    </row>
    <row r="8" spans="1:8">
      <c r="A8" s="15" t="s">
        <v>18</v>
      </c>
      <c r="B8" s="24"/>
      <c r="C8" s="25">
        <f>C9-C7</f>
        <v>53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10.5</v>
      </c>
      <c r="D10" s="25"/>
      <c r="F10" s="78"/>
      <c r="G10" s="78"/>
    </row>
    <row r="11" spans="1:8">
      <c r="A11" s="15"/>
      <c r="B11" s="26"/>
      <c r="C11" s="27">
        <f>C10%</f>
        <v>0.105</v>
      </c>
      <c r="D11" s="27"/>
      <c r="F11" s="78"/>
      <c r="G11" s="78"/>
    </row>
    <row r="12" spans="1:8">
      <c r="A12" s="15" t="s">
        <v>21</v>
      </c>
      <c r="B12" s="19"/>
      <c r="C12" s="20">
        <f>C6*C11</f>
        <v>210</v>
      </c>
      <c r="D12" s="23"/>
      <c r="F12" s="78"/>
      <c r="G12" s="78"/>
    </row>
    <row r="13" spans="1:8">
      <c r="A13" s="15" t="s">
        <v>22</v>
      </c>
      <c r="B13" s="19"/>
      <c r="C13" s="20">
        <f>C6-C12</f>
        <v>1790</v>
      </c>
      <c r="D13" s="23"/>
      <c r="F13" s="78"/>
      <c r="G13" s="78"/>
    </row>
    <row r="14" spans="1:8">
      <c r="A14" s="15" t="s">
        <v>15</v>
      </c>
      <c r="B14" s="19"/>
      <c r="C14" s="20">
        <f>C5</f>
        <v>2400</v>
      </c>
      <c r="D14" s="23"/>
      <c r="F14" s="78"/>
      <c r="G14" s="78"/>
    </row>
    <row r="15" spans="1:8">
      <c r="B15" s="19"/>
      <c r="C15" s="20"/>
      <c r="D15" s="23"/>
      <c r="F15" s="78"/>
      <c r="G15" s="78"/>
    </row>
    <row r="16" spans="1:8">
      <c r="A16" s="28" t="s">
        <v>23</v>
      </c>
      <c r="B16" s="29"/>
      <c r="C16" s="21">
        <f>C14+C13</f>
        <v>4190</v>
      </c>
      <c r="D16" s="21"/>
      <c r="E16" s="61"/>
      <c r="F16" s="78"/>
      <c r="G16" s="78"/>
    </row>
    <row r="17" spans="1:7">
      <c r="B17" s="24"/>
      <c r="C17" s="25"/>
      <c r="D17" s="25"/>
      <c r="F17" s="78"/>
      <c r="G17" s="78"/>
    </row>
    <row r="18" spans="1:7" ht="16.5">
      <c r="A18" s="28" t="s">
        <v>94</v>
      </c>
      <c r="B18" s="7"/>
      <c r="C18" s="76">
        <v>754</v>
      </c>
      <c r="D18" s="76"/>
      <c r="E18" s="77"/>
      <c r="F18" s="78"/>
      <c r="G18" s="78"/>
    </row>
    <row r="19" spans="1:7">
      <c r="A19" s="15"/>
      <c r="B19" s="6"/>
      <c r="C19" s="30">
        <f>C18*C16</f>
        <v>3159260</v>
      </c>
      <c r="D19" s="78" t="s">
        <v>68</v>
      </c>
      <c r="E19" s="30"/>
      <c r="F19" s="78"/>
      <c r="G19" s="78"/>
    </row>
    <row r="20" spans="1:7">
      <c r="A20" s="15"/>
      <c r="B20" s="61"/>
      <c r="C20" s="31">
        <f>C19*95%</f>
        <v>3001297</v>
      </c>
      <c r="D20" s="78" t="s">
        <v>24</v>
      </c>
      <c r="E20" s="31"/>
      <c r="F20" s="78"/>
      <c r="G20" s="78"/>
    </row>
    <row r="21" spans="1:7">
      <c r="A21" s="15"/>
      <c r="C21" s="31">
        <f>C19*80%</f>
        <v>2527408</v>
      </c>
      <c r="D21" s="78" t="s">
        <v>25</v>
      </c>
      <c r="E21" s="31"/>
      <c r="F21" s="78"/>
      <c r="G21" s="78"/>
    </row>
    <row r="22" spans="1:7">
      <c r="A22" s="15"/>
      <c r="F22" s="78"/>
      <c r="G22" s="78"/>
    </row>
    <row r="23" spans="1:7">
      <c r="A23" s="32" t="s">
        <v>26</v>
      </c>
      <c r="B23" s="33"/>
      <c r="C23" s="34">
        <f>C4*C18</f>
        <v>1508000</v>
      </c>
      <c r="D23" s="34">
        <f>D4*D18</f>
        <v>0</v>
      </c>
    </row>
    <row r="24" spans="1:7">
      <c r="A24" s="15" t="s">
        <v>27</v>
      </c>
    </row>
    <row r="25" spans="1:7">
      <c r="A25" s="35" t="s">
        <v>28</v>
      </c>
      <c r="B25" s="16"/>
      <c r="C25" s="31">
        <f>C19*0.025/12</f>
        <v>6581.791666666667</v>
      </c>
      <c r="D25" s="31"/>
    </row>
    <row r="26" spans="1:7">
      <c r="C26" s="31"/>
      <c r="D26" s="31"/>
    </row>
    <row r="27" spans="1:7">
      <c r="A27" s="75">
        <v>70.040000000000006</v>
      </c>
      <c r="B27" s="119">
        <f>A27*10.764</f>
        <v>753.91056000000003</v>
      </c>
      <c r="C27" s="120"/>
      <c r="D27" s="31"/>
    </row>
    <row r="28" spans="1:7">
      <c r="B28" s="119"/>
      <c r="C28"/>
      <c r="D28"/>
    </row>
    <row r="29" spans="1:7">
      <c r="B29" s="119">
        <f>SUM(B27:B28)</f>
        <v>753.91056000000003</v>
      </c>
      <c r="C29" s="125">
        <f>B29*1.2</f>
        <v>904.69267200000002</v>
      </c>
      <c r="D29"/>
    </row>
    <row r="30" spans="1:7">
      <c r="C30" s="118"/>
      <c r="D30"/>
    </row>
    <row r="31" spans="1:7">
      <c r="C31"/>
      <c r="D31"/>
    </row>
    <row r="32" spans="1:7">
      <c r="C32" s="121"/>
      <c r="D32"/>
    </row>
    <row r="33" spans="1:4">
      <c r="B33" s="118"/>
      <c r="C33" s="118"/>
      <c r="D33"/>
    </row>
    <row r="34" spans="1:4">
      <c r="C34" s="118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opLeftCell="F4" zoomScaleNormal="100" workbookViewId="0">
      <selection activeCell="R15" sqref="R1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/>
      <c r="Q6" s="75"/>
      <c r="R6" s="2"/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N7" s="67"/>
      <c r="O7" s="75"/>
      <c r="P7" s="75"/>
      <c r="Q7" s="75"/>
      <c r="R7" s="2"/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N8" s="67"/>
      <c r="O8" s="75"/>
      <c r="P8" s="75"/>
      <c r="Q8" s="75"/>
      <c r="R8" s="2"/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N9" s="67"/>
      <c r="O9" s="75"/>
      <c r="P9" s="75"/>
      <c r="Q9" s="75"/>
      <c r="R9" s="2"/>
      <c r="S9" s="2"/>
      <c r="T9" s="2"/>
    </row>
    <row r="10" spans="1:35">
      <c r="A10" s="4">
        <f t="shared" si="0"/>
        <v>0</v>
      </c>
      <c r="B10" s="4">
        <f t="shared" si="1"/>
        <v>850</v>
      </c>
      <c r="C10" s="4">
        <f t="shared" si="2"/>
        <v>1020</v>
      </c>
      <c r="D10" s="4">
        <f t="shared" si="3"/>
        <v>1224</v>
      </c>
      <c r="E10" s="5">
        <f t="shared" si="4"/>
        <v>4500000</v>
      </c>
      <c r="F10" s="4">
        <f t="shared" si="5"/>
        <v>5294</v>
      </c>
      <c r="G10" s="4">
        <f t="shared" si="6"/>
        <v>4412</v>
      </c>
      <c r="H10" s="4">
        <f t="shared" si="7"/>
        <v>3676</v>
      </c>
      <c r="I10" s="4">
        <f t="shared" si="8"/>
        <v>0</v>
      </c>
      <c r="J10" s="4">
        <f t="shared" si="9"/>
        <v>0</v>
      </c>
      <c r="O10" s="75">
        <v>0</v>
      </c>
      <c r="P10" s="75"/>
      <c r="Q10" s="75">
        <v>850</v>
      </c>
      <c r="R10" s="2">
        <v>4500000</v>
      </c>
      <c r="S10" s="2"/>
    </row>
    <row r="11" spans="1:35" ht="16.5">
      <c r="A11" s="4">
        <f t="shared" si="0"/>
        <v>0</v>
      </c>
      <c r="B11" s="4">
        <f t="shared" si="1"/>
        <v>638.88888888888903</v>
      </c>
      <c r="C11" s="4">
        <f t="shared" si="2"/>
        <v>766.66666666666686</v>
      </c>
      <c r="D11" s="4">
        <f t="shared" si="3"/>
        <v>920.00000000000023</v>
      </c>
      <c r="E11" s="5">
        <f t="shared" si="4"/>
        <v>2580000</v>
      </c>
      <c r="F11" s="4">
        <f t="shared" si="5"/>
        <v>4038</v>
      </c>
      <c r="G11" s="4">
        <f t="shared" si="6"/>
        <v>3365</v>
      </c>
      <c r="H11" s="4">
        <f t="shared" si="7"/>
        <v>2804</v>
      </c>
      <c r="I11" s="4">
        <f t="shared" si="8"/>
        <v>0</v>
      </c>
      <c r="J11" s="4">
        <f t="shared" si="9"/>
        <v>0</v>
      </c>
      <c r="O11">
        <v>920</v>
      </c>
      <c r="P11">
        <f t="shared" ref="P11" si="10">O11/1.2</f>
        <v>766.66666666666674</v>
      </c>
      <c r="Q11">
        <f t="shared" ref="Q11" si="11">P11/1.2</f>
        <v>638.88888888888903</v>
      </c>
      <c r="R11" s="2">
        <v>2580000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R12" s="2"/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R15" s="2"/>
      <c r="S15" s="2"/>
    </row>
    <row r="16" spans="1:35">
      <c r="A16" s="4">
        <f t="shared" ref="A16:A19" si="12">N16</f>
        <v>0</v>
      </c>
      <c r="B16" s="4">
        <f t="shared" ref="B16:B19" si="13">Q16</f>
        <v>0</v>
      </c>
      <c r="C16" s="4">
        <f t="shared" ref="C16:C19" si="14">B16*1.2</f>
        <v>0</v>
      </c>
      <c r="D16" s="4">
        <f t="shared" ref="D16:D19" si="15">C16*1.2</f>
        <v>0</v>
      </c>
      <c r="E16" s="5">
        <f t="shared" ref="E16:E19" si="16">R16</f>
        <v>0</v>
      </c>
      <c r="F16" s="4" t="e">
        <f t="shared" ref="F16:F19" si="17">ROUND((E16/B16),0)</f>
        <v>#DIV/0!</v>
      </c>
      <c r="G16" s="4" t="e">
        <f t="shared" ref="G16:G19" si="18">ROUND((E16/C16),0)</f>
        <v>#DIV/0!</v>
      </c>
      <c r="H16" s="4" t="e">
        <f t="shared" ref="H16:H19" si="19">ROUND((E16/D16),0)</f>
        <v>#DIV/0!</v>
      </c>
      <c r="I16" s="4">
        <f t="shared" ref="I16:J19" si="20">T16</f>
        <v>0</v>
      </c>
      <c r="J16" s="4">
        <f t="shared" si="20"/>
        <v>0</v>
      </c>
      <c r="R16" s="2"/>
      <c r="S16" s="2"/>
    </row>
    <row r="17" spans="1:19">
      <c r="A17" s="4">
        <f t="shared" si="12"/>
        <v>0</v>
      </c>
      <c r="B17" s="4">
        <f t="shared" si="13"/>
        <v>0</v>
      </c>
      <c r="C17" s="4">
        <f t="shared" si="14"/>
        <v>0</v>
      </c>
      <c r="D17" s="4">
        <f t="shared" si="15"/>
        <v>0</v>
      </c>
      <c r="E17" s="5">
        <f t="shared" si="16"/>
        <v>0</v>
      </c>
      <c r="F17" s="4" t="e">
        <f t="shared" si="17"/>
        <v>#DIV/0!</v>
      </c>
      <c r="G17" s="4" t="e">
        <f t="shared" si="18"/>
        <v>#DIV/0!</v>
      </c>
      <c r="H17" s="4" t="e">
        <f t="shared" si="19"/>
        <v>#DIV/0!</v>
      </c>
      <c r="I17" s="4">
        <f t="shared" si="20"/>
        <v>0</v>
      </c>
      <c r="J17" s="4">
        <f t="shared" si="20"/>
        <v>0</v>
      </c>
      <c r="R17" s="2"/>
      <c r="S17" s="2"/>
    </row>
    <row r="18" spans="1:19">
      <c r="A18" s="4">
        <f t="shared" si="12"/>
        <v>0</v>
      </c>
      <c r="B18" s="4">
        <f t="shared" si="13"/>
        <v>0</v>
      </c>
      <c r="C18" s="4">
        <f t="shared" si="14"/>
        <v>0</v>
      </c>
      <c r="D18" s="4">
        <f t="shared" si="15"/>
        <v>0</v>
      </c>
      <c r="E18" s="5">
        <f t="shared" si="16"/>
        <v>0</v>
      </c>
      <c r="F18" s="4" t="e">
        <f t="shared" si="17"/>
        <v>#DIV/0!</v>
      </c>
      <c r="G18" s="4" t="e">
        <f t="shared" si="18"/>
        <v>#DIV/0!</v>
      </c>
      <c r="H18" s="4" t="e">
        <f t="shared" si="19"/>
        <v>#DIV/0!</v>
      </c>
      <c r="I18" s="4">
        <f t="shared" si="20"/>
        <v>0</v>
      </c>
      <c r="J18" s="4">
        <f t="shared" si="20"/>
        <v>0</v>
      </c>
      <c r="R18" s="2"/>
      <c r="S18" s="2"/>
    </row>
    <row r="19" spans="1:19">
      <c r="A19" s="4">
        <f t="shared" si="12"/>
        <v>0</v>
      </c>
      <c r="B19" s="4">
        <f t="shared" si="13"/>
        <v>0</v>
      </c>
      <c r="C19" s="4">
        <f t="shared" si="14"/>
        <v>0</v>
      </c>
      <c r="D19" s="4">
        <f t="shared" si="15"/>
        <v>0</v>
      </c>
      <c r="E19" s="5">
        <f t="shared" si="16"/>
        <v>0</v>
      </c>
      <c r="F19" s="4" t="e">
        <f t="shared" si="17"/>
        <v>#DIV/0!</v>
      </c>
      <c r="G19" s="4" t="e">
        <f t="shared" si="18"/>
        <v>#DIV/0!</v>
      </c>
      <c r="H19" s="4" t="e">
        <f t="shared" si="19"/>
        <v>#DIV/0!</v>
      </c>
      <c r="I19" s="4">
        <f t="shared" si="20"/>
        <v>0</v>
      </c>
      <c r="J19" s="4">
        <f t="shared" si="20"/>
        <v>0</v>
      </c>
      <c r="O19" s="75"/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zoomScale="70" zoomScaleNormal="70" workbookViewId="0">
      <selection activeCell="M13" sqref="M13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1" workbookViewId="0">
      <selection activeCell="L40" sqref="L40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4" sqref="K14"/>
    </sheetView>
  </sheetViews>
  <sheetFormatPr defaultRowHeight="1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2:I12"/>
  <sheetViews>
    <sheetView workbookViewId="0">
      <selection activeCell="L18" sqref="L18"/>
    </sheetView>
  </sheetViews>
  <sheetFormatPr defaultRowHeight="15"/>
  <sheetData>
    <row r="2" spans="7:9">
      <c r="G2">
        <v>9.1</v>
      </c>
      <c r="H2">
        <v>17.399999999999999</v>
      </c>
      <c r="I2">
        <f>H2*G2</f>
        <v>158.33999999999997</v>
      </c>
    </row>
    <row r="3" spans="7:9">
      <c r="G3">
        <v>10.4</v>
      </c>
      <c r="H3">
        <v>10.5</v>
      </c>
      <c r="I3" s="75">
        <f t="shared" ref="I3:I11" si="0">H3*G3</f>
        <v>109.2</v>
      </c>
    </row>
    <row r="4" spans="7:9">
      <c r="G4">
        <v>10.5</v>
      </c>
      <c r="H4">
        <v>10.4</v>
      </c>
      <c r="I4" s="75">
        <f t="shared" si="0"/>
        <v>109.2</v>
      </c>
    </row>
    <row r="5" spans="7:9">
      <c r="G5">
        <v>10.1</v>
      </c>
      <c r="H5">
        <v>15.6</v>
      </c>
      <c r="I5" s="75">
        <f t="shared" si="0"/>
        <v>157.56</v>
      </c>
    </row>
    <row r="6" spans="7:9">
      <c r="G6">
        <v>10.7</v>
      </c>
      <c r="H6">
        <v>4.8</v>
      </c>
      <c r="I6" s="75">
        <f t="shared" si="0"/>
        <v>51.359999999999992</v>
      </c>
    </row>
    <row r="7" spans="7:9">
      <c r="G7">
        <v>10.199999999999999</v>
      </c>
      <c r="H7">
        <v>4.2</v>
      </c>
      <c r="I7" s="75">
        <f t="shared" si="0"/>
        <v>42.839999999999996</v>
      </c>
    </row>
    <row r="8" spans="7:9">
      <c r="G8">
        <v>3.2</v>
      </c>
      <c r="H8">
        <v>3.2</v>
      </c>
      <c r="I8" s="75">
        <f t="shared" si="0"/>
        <v>10.240000000000002</v>
      </c>
    </row>
    <row r="9" spans="7:9">
      <c r="G9">
        <v>3.6</v>
      </c>
      <c r="H9">
        <v>5.4</v>
      </c>
      <c r="I9" s="75">
        <f t="shared" si="0"/>
        <v>19.440000000000001</v>
      </c>
    </row>
    <row r="10" spans="7:9">
      <c r="G10">
        <v>4.2</v>
      </c>
      <c r="H10">
        <v>10.5</v>
      </c>
      <c r="I10" s="75">
        <f t="shared" si="0"/>
        <v>44.1</v>
      </c>
    </row>
    <row r="11" spans="7:9">
      <c r="G11">
        <v>6.1</v>
      </c>
      <c r="H11">
        <v>9.1</v>
      </c>
      <c r="I11" s="75">
        <f t="shared" si="0"/>
        <v>55.51</v>
      </c>
    </row>
    <row r="12" spans="7:9">
      <c r="I12" s="119">
        <f>SUM(I2:I11)</f>
        <v>757.79000000000008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Sheet5</vt:lpstr>
      <vt:lpstr>20-20</vt:lpstr>
      <vt:lpstr>Sheet1</vt:lpstr>
      <vt:lpstr>Sheet2</vt:lpstr>
      <vt:lpstr>Sheet3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2024-02-14T10:22:25Z</dcterms:modified>
</cp:coreProperties>
</file>