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Kunal Suryavansh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D29" i="23"/>
  <c r="D28" i="23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9" i="4" l="1"/>
  <c r="Q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<sst xmlns="http://schemas.openxmlformats.org/spreadsheetml/2006/main" count="129" uniqueCount="98">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</sst>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" fontId="0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146237</xdr:colOff>
      <xdr:row>0</xdr:row>
      <xdr:rowOff>104215</xdr:rowOff>
    </xdr:from>
    <xdr:to>
      <xdr:col>9</xdr:col>
      <xdr:colOff>393887</xdr:colOff>
      <xdr:row>19</xdr:row>
      <xdr:rowOff>189940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37" y="104215"/>
          <a:ext cx="5693709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9</xdr:col>
      <xdr:colOff>295275</xdr:colOff>
      <xdr:row>19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734050" cy="3676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104775</xdr:rowOff>
    </xdr:from>
    <xdr:to>
      <xdr:col>10</xdr:col>
      <xdr:colOff>0</xdr:colOff>
      <xdr:row>22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76275"/>
          <a:ext cx="5734050" cy="3543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248771</xdr:colOff>
      <xdr:row>0</xdr:row>
      <xdr:rowOff>103655</xdr:rowOff>
    </xdr:from>
    <xdr:to>
      <xdr:col>9</xdr:col>
      <xdr:colOff>496420</xdr:colOff>
      <xdr:row>19</xdr:row>
      <xdr:rowOff>46505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1" y="103655"/>
          <a:ext cx="5693708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38575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36540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36540</v>
      </c>
      <c r="D5" s="57" t="s">
        <v>61</v>
      </c>
      <c r="E5" s="58">
        <f>ROUND(C5/10.764,0)</f>
        <v>3395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24240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24240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36540</v>
      </c>
      <c r="D10" s="57" t="s">
        <v>61</v>
      </c>
      <c r="E10" s="58">
        <f>ROUND(C10/10.764,0)</f>
        <v>3395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854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2899330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1708000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F17" sqref="F1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6700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4700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4700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6700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776</v>
      </c>
      <c r="D18" s="76"/>
      <c r="E18" s="77"/>
      <c r="F18" s="119"/>
      <c r="G18" s="78"/>
    </row>
    <row r="19" spans="1:9">
      <c r="A19" s="15"/>
      <c r="B19" s="6"/>
      <c r="C19" s="30">
        <f>C18*C16</f>
        <v>5199200</v>
      </c>
      <c r="D19" s="78" t="s">
        <v>68</v>
      </c>
      <c r="E19" s="30"/>
      <c r="F19" s="78"/>
      <c r="G19" s="78"/>
      <c r="I19" s="61"/>
    </row>
    <row r="20" spans="1:9">
      <c r="A20" s="15"/>
      <c r="C20" s="31">
        <f>C19*95%</f>
        <v>4939240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4159360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1552000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10831.666666666666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63.08</v>
      </c>
      <c r="D28" s="124">
        <f>C28*10.764</f>
        <v>678.99311999999998</v>
      </c>
    </row>
    <row r="29" spans="1:9">
      <c r="C29">
        <v>9.01</v>
      </c>
      <c r="D29" s="124">
        <f>C29*10.764</f>
        <v>96.983639999999994</v>
      </c>
    </row>
    <row r="30" spans="1:9">
      <c r="C30"/>
      <c r="D30" s="123">
        <f>SUM(D28:D29)</f>
        <v>775.97676000000001</v>
      </c>
      <c r="E30" s="123">
        <f>D30*1.1</f>
        <v>853.57443600000011</v>
      </c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N19" sqref="N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875</v>
      </c>
      <c r="C9" s="4">
        <f t="shared" si="2"/>
        <v>1050</v>
      </c>
      <c r="D9" s="4">
        <f t="shared" si="3"/>
        <v>1260</v>
      </c>
      <c r="E9" s="5">
        <f t="shared" si="4"/>
        <v>4200000</v>
      </c>
      <c r="F9" s="4">
        <f t="shared" si="5"/>
        <v>4800</v>
      </c>
      <c r="G9" s="4">
        <f t="shared" si="6"/>
        <v>4000</v>
      </c>
      <c r="H9" s="4">
        <f t="shared" si="7"/>
        <v>3333</v>
      </c>
      <c r="I9" s="4">
        <f t="shared" si="8"/>
        <v>0</v>
      </c>
      <c r="J9" s="4">
        <f t="shared" si="9"/>
        <v>0</v>
      </c>
      <c r="O9" s="75">
        <v>0</v>
      </c>
      <c r="P9" s="75">
        <v>1050</v>
      </c>
      <c r="Q9" s="75">
        <f t="shared" ref="Q9" si="10">P9/1.2</f>
        <v>875</v>
      </c>
      <c r="R9" s="2">
        <v>4200000</v>
      </c>
      <c r="S9" s="2"/>
      <c r="T9" s="2"/>
    </row>
    <row r="10" spans="1:35">
      <c r="A10" s="4">
        <f t="shared" si="0"/>
        <v>0</v>
      </c>
      <c r="B10" s="4">
        <f t="shared" si="1"/>
        <v>875</v>
      </c>
      <c r="C10" s="4">
        <f t="shared" si="2"/>
        <v>1050</v>
      </c>
      <c r="D10" s="4">
        <f t="shared" si="3"/>
        <v>1260</v>
      </c>
      <c r="E10" s="5">
        <f t="shared" si="4"/>
        <v>3900000</v>
      </c>
      <c r="F10" s="4">
        <f t="shared" si="5"/>
        <v>4457</v>
      </c>
      <c r="G10" s="4">
        <f t="shared" si="6"/>
        <v>3714</v>
      </c>
      <c r="H10" s="4">
        <f t="shared" si="7"/>
        <v>3095</v>
      </c>
      <c r="I10" s="4">
        <f t="shared" si="8"/>
        <v>0</v>
      </c>
      <c r="J10" s="4">
        <f t="shared" si="9"/>
        <v>0</v>
      </c>
      <c r="O10" s="75">
        <v>0</v>
      </c>
      <c r="P10" s="75">
        <v>1050</v>
      </c>
      <c r="Q10" s="75">
        <f t="shared" ref="Q10" si="11">P10/1.2</f>
        <v>875</v>
      </c>
      <c r="R10" s="2">
        <v>3900000</v>
      </c>
      <c r="S10" s="2"/>
    </row>
    <row r="11" spans="1:35" ht="16.5">
      <c r="A11" s="4">
        <f t="shared" si="0"/>
        <v>0</v>
      </c>
      <c r="B11" s="4">
        <f t="shared" si="1"/>
        <v>833.33333333333337</v>
      </c>
      <c r="C11" s="4">
        <f t="shared" si="2"/>
        <v>1000</v>
      </c>
      <c r="D11" s="4">
        <f t="shared" si="3"/>
        <v>1200</v>
      </c>
      <c r="E11" s="5">
        <f t="shared" si="4"/>
        <v>5000000</v>
      </c>
      <c r="F11" s="4">
        <f t="shared" si="5"/>
        <v>6000</v>
      </c>
      <c r="G11" s="4">
        <f t="shared" si="6"/>
        <v>5000</v>
      </c>
      <c r="H11" s="4">
        <f t="shared" si="7"/>
        <v>4167</v>
      </c>
      <c r="I11" s="4">
        <f t="shared" si="8"/>
        <v>0</v>
      </c>
      <c r="J11" s="4">
        <f t="shared" si="9"/>
        <v>0</v>
      </c>
      <c r="O11">
        <v>0</v>
      </c>
      <c r="P11">
        <v>1000</v>
      </c>
      <c r="Q11">
        <f t="shared" ref="Q11" si="12">P11/1.2</f>
        <v>833.33333333333337</v>
      </c>
      <c r="R11" s="2">
        <v>5000000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852.5</v>
      </c>
      <c r="C12" s="4">
        <f t="shared" si="2"/>
        <v>1023</v>
      </c>
      <c r="D12" s="4">
        <f t="shared" si="3"/>
        <v>1227.5999999999999</v>
      </c>
      <c r="E12" s="5">
        <f t="shared" si="4"/>
        <v>4300000</v>
      </c>
      <c r="F12" s="4">
        <f t="shared" si="5"/>
        <v>5044</v>
      </c>
      <c r="G12" s="4">
        <f t="shared" si="6"/>
        <v>4203</v>
      </c>
      <c r="H12" s="4">
        <f t="shared" si="7"/>
        <v>3503</v>
      </c>
      <c r="I12" s="4">
        <f t="shared" si="8"/>
        <v>0</v>
      </c>
      <c r="J12" s="4">
        <f t="shared" si="9"/>
        <v>0</v>
      </c>
      <c r="O12">
        <v>0</v>
      </c>
      <c r="P12">
        <v>1023</v>
      </c>
      <c r="Q12">
        <f t="shared" ref="Q12" si="13">P12/1.2</f>
        <v>852.5</v>
      </c>
      <c r="R12" s="2">
        <v>4300000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4">N16</f>
        <v>0</v>
      </c>
      <c r="B16" s="4">
        <f t="shared" ref="B16:B19" si="15">Q16</f>
        <v>0</v>
      </c>
      <c r="C16" s="4">
        <f t="shared" ref="C16:C19" si="16">B16*1.2</f>
        <v>0</v>
      </c>
      <c r="D16" s="4">
        <f t="shared" ref="D16:D19" si="17">C16*1.2</f>
        <v>0</v>
      </c>
      <c r="E16" s="5">
        <f t="shared" ref="E16:E19" si="18">R16</f>
        <v>0</v>
      </c>
      <c r="F16" s="4" t="e">
        <f t="shared" ref="F16:F19" si="19">ROUND((E16/B16),0)</f>
        <v>#DIV/0!</v>
      </c>
      <c r="G16" s="4" t="e">
        <f t="shared" ref="G16:G19" si="20">ROUND((E16/C16),0)</f>
        <v>#DIV/0!</v>
      </c>
      <c r="H16" s="4" t="e">
        <f t="shared" ref="H16:H19" si="21">ROUND((E16/D16),0)</f>
        <v>#DIV/0!</v>
      </c>
      <c r="I16" s="4">
        <f t="shared" ref="I16:J19" si="22">T16</f>
        <v>0</v>
      </c>
      <c r="J16" s="4">
        <f t="shared" si="22"/>
        <v>0</v>
      </c>
      <c r="R16" s="2"/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2"/>
        <v>0</v>
      </c>
      <c r="R17" s="2"/>
      <c r="S17" s="2"/>
    </row>
    <row r="18" spans="1:19">
      <c r="A18" s="4">
        <f t="shared" si="14"/>
        <v>0</v>
      </c>
      <c r="B18" s="4">
        <f t="shared" si="15"/>
        <v>0</v>
      </c>
      <c r="C18" s="4">
        <f t="shared" si="16"/>
        <v>0</v>
      </c>
      <c r="D18" s="4">
        <f t="shared" si="17"/>
        <v>0</v>
      </c>
      <c r="E18" s="5">
        <f t="shared" si="18"/>
        <v>0</v>
      </c>
      <c r="F18" s="4" t="e">
        <f t="shared" si="19"/>
        <v>#DIV/0!</v>
      </c>
      <c r="G18" s="4" t="e">
        <f t="shared" si="20"/>
        <v>#DIV/0!</v>
      </c>
      <c r="H18" s="4" t="e">
        <f t="shared" si="21"/>
        <v>#DIV/0!</v>
      </c>
      <c r="I18" s="4">
        <f t="shared" si="22"/>
        <v>0</v>
      </c>
      <c r="J18" s="4">
        <f t="shared" si="22"/>
        <v>0</v>
      </c>
      <c r="R18" s="2"/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Q16" sqref="Q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1" sqref="M1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2024-02-13T12:18:00Z</dcterms:modified>
</cp:coreProperties>
</file>