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6358131-9E4C-4896-A903-9A25DCACB1AD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B36" i="1"/>
  <c r="B35" i="1"/>
  <c r="J29" i="1"/>
  <c r="J28" i="1"/>
  <c r="G6" i="1"/>
  <c r="J4" i="1"/>
  <c r="J5" i="1" s="1"/>
  <c r="B10" i="1" l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<sst xmlns="http://schemas.openxmlformats.org/spreadsheetml/2006/main" count="32" uniqueCount="30">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</sst>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1DA29-3C28-4904-97A7-3A33CA83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A9187-CDDA-49C8-BE0C-BD22F260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A2270-C478-4B48-B758-562E0DA0D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DE73-32EF-4D53-90F5-06875A625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268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58519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A7B8C-172B-44B6-A5D5-03F81BECF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2119" cy="7001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E14" sqref="E14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27000</v>
      </c>
      <c r="C3" s="29"/>
      <c r="E3" s="24"/>
      <c r="F3" s="39">
        <v>2016</v>
      </c>
      <c r="G3" s="40">
        <v>2024</v>
      </c>
      <c r="H3" s="41">
        <f>G3-F3</f>
        <v>8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2800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24200</v>
      </c>
      <c r="C5" s="47"/>
      <c r="E5" s="45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47"/>
      <c r="E6" s="45"/>
      <c r="F6">
        <f>40.61*10.764</f>
        <v>437.12603999999999</v>
      </c>
      <c r="G6" s="24">
        <f>F6*1.2</f>
        <v>524.55124799999999</v>
      </c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8</v>
      </c>
      <c r="C7" s="48"/>
      <c r="E7" s="51"/>
      <c r="F7" s="52"/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52</v>
      </c>
      <c r="C8" s="48"/>
      <c r="E8" s="59"/>
      <c r="F8" s="52"/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12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0.12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336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2464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24200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26664</v>
      </c>
      <c r="C15" s="29"/>
      <c r="E15" s="24"/>
      <c r="F15" s="18">
        <v>455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437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11652168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28</v>
      </c>
      <c r="B18" s="28">
        <f>B17*0.9</f>
        <v>10486951.200000001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29</v>
      </c>
      <c r="B19" s="28">
        <f>B17*0.8</f>
        <v>9321734.4000000004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525*B4</f>
        <v>1470000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B17*0.025/12</f>
        <v>24275.350000000002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437</v>
      </c>
      <c r="D27" s="20"/>
      <c r="E27" s="20"/>
      <c r="F27" s="20">
        <v>10800000</v>
      </c>
      <c r="G27" s="22">
        <f t="shared" ref="G27:G33" si="0">F27/C27</f>
        <v>24713.958810068649</v>
      </c>
      <c r="H27" s="22" t="e">
        <f>F27/D27</f>
        <v>#DIV/0!</v>
      </c>
      <c r="I27" s="22" t="e">
        <f t="shared" ref="I27:I33" si="1">F27/B27</f>
        <v>#DIV/0!</v>
      </c>
      <c r="J27" s="20">
        <f>B27/C27</f>
        <v>0</v>
      </c>
      <c r="K27" s="25"/>
    </row>
    <row r="28" spans="1:15" ht="17.25" x14ac:dyDescent="0.3">
      <c r="B28" s="21"/>
      <c r="C28" s="21">
        <v>437</v>
      </c>
      <c r="D28" s="20"/>
      <c r="E28" s="20"/>
      <c r="F28" s="20">
        <v>12200000</v>
      </c>
      <c r="G28" s="22">
        <f t="shared" si="0"/>
        <v>27917.620137299771</v>
      </c>
      <c r="H28" s="22" t="e">
        <f>F28/D28</f>
        <v>#DIV/0!</v>
      </c>
      <c r="I28" s="22" t="e">
        <f t="shared" si="1"/>
        <v>#DIV/0!</v>
      </c>
      <c r="J28" s="20">
        <f>D28/C28</f>
        <v>0</v>
      </c>
      <c r="K28" s="25"/>
    </row>
    <row r="29" spans="1:15" x14ac:dyDescent="0.25">
      <c r="B29" s="21"/>
      <c r="C29" s="21">
        <v>437</v>
      </c>
      <c r="D29" s="20"/>
      <c r="E29" s="20"/>
      <c r="F29" s="22">
        <v>12000000</v>
      </c>
      <c r="G29" s="22">
        <f t="shared" si="0"/>
        <v>27459.954233409611</v>
      </c>
      <c r="H29" s="22" t="e">
        <f t="shared" ref="H29:H33" si="2">F29/D29</f>
        <v>#DIV/0!</v>
      </c>
      <c r="I29" s="22" t="e">
        <f t="shared" si="1"/>
        <v>#DIV/0!</v>
      </c>
      <c r="J29" s="20">
        <f>D29/C29</f>
        <v>0</v>
      </c>
    </row>
    <row r="30" spans="1:15" x14ac:dyDescent="0.25">
      <c r="B30" s="21"/>
      <c r="C30" s="21">
        <v>437</v>
      </c>
      <c r="D30" s="20"/>
      <c r="E30" s="20"/>
      <c r="F30" s="22">
        <v>11000000</v>
      </c>
      <c r="G30" s="22">
        <f t="shared" si="0"/>
        <v>25171.624713958809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C31" s="21">
        <v>437</v>
      </c>
      <c r="D31" s="30"/>
      <c r="F31" s="31">
        <v>13000000</v>
      </c>
      <c r="G31" s="31">
        <f t="shared" si="0"/>
        <v>29748.28375286041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C32" s="18">
        <v>435</v>
      </c>
      <c r="F32" s="31">
        <v>11500000</v>
      </c>
      <c r="G32" s="31">
        <f t="shared" si="0"/>
        <v>26436.781609195401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f>35.68*10.764</f>
        <v>384.05951999999996</v>
      </c>
      <c r="C35" s="18">
        <v>4950000</v>
      </c>
      <c r="D35">
        <f>C35/B35</f>
        <v>12888.627262774271</v>
      </c>
      <c r="E35">
        <v>807600</v>
      </c>
      <c r="F35">
        <v>30000</v>
      </c>
      <c r="G35">
        <f>F35+E35+C35</f>
        <v>5787600</v>
      </c>
      <c r="H35">
        <f>G35/B35</f>
        <v>15069.53922142068</v>
      </c>
      <c r="I35" s="14" t="e">
        <f>G35/A35</f>
        <v>#DIV/0!</v>
      </c>
    </row>
    <row r="36" spans="1:10" x14ac:dyDescent="0.25">
      <c r="B36" s="18">
        <f>63.56*10.764</f>
        <v>684.15984000000003</v>
      </c>
      <c r="C36" s="18">
        <v>7500000</v>
      </c>
      <c r="D36">
        <f>C36/B36</f>
        <v>10962.350552467387</v>
      </c>
      <c r="E36">
        <v>829000</v>
      </c>
      <c r="F36">
        <v>30000</v>
      </c>
      <c r="G36">
        <f>F36+E36+C36</f>
        <v>8359000</v>
      </c>
      <c r="H36">
        <f>G36/B36</f>
        <v>12217.905102409986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2024-02-09T11:47:21Z</dcterms:modified>
</cp:coreProperties>
</file>