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ilesh Suresh Rawool\"/>
    </mc:Choice>
  </mc:AlternateContent>
  <xr:revisionPtr revIDLastSave="0" documentId="13_ncr:1_{34BAE5ED-E4E4-4676-8A12-0367D11FDDB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9" i="4" l="1"/>
  <c r="I22" i="4"/>
  <c r="J20" i="4"/>
  <c r="Q12" i="4" l="1"/>
  <c r="P12" i="4"/>
  <c r="P11" i="4"/>
  <c r="Q11" i="4" s="1"/>
  <c r="Q10" i="4"/>
  <c r="P10" i="4"/>
  <c r="P9" i="4"/>
  <c r="Q9" i="4" s="1"/>
  <c r="P8" i="4"/>
  <c r="P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<sst xmlns="http://schemas.openxmlformats.org/spreadsheetml/2006/main" count="73" uniqueCount="22">
  <si>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</si>
  <si>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</si>
  <si>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</si>
  <si>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</si>
  <si>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</si>
  <si>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</si>
  <si>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</si>
  <si>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</si>
  <si>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</si>
  <si>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</si>
  <si>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</si>
  <si>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</si>
  <si>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</si>
  <si>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602, 6t floor, sasrvoday garden, Buidlign no. VI, nr. Kalyan railway station, kalyan west</t>
  </si>
  <si>
    <t>bua</t>
  </si>
  <si>
    <t>mca</t>
  </si>
  <si>
    <t>fmv</t>
  </si>
  <si>
    <t>ca</t>
  </si>
  <si>
    <t>rate on ca</t>
  </si>
  <si>
    <t>Sa</t>
  </si>
  <si>
    <t>oc - 2007</t>
  </si>
  <si>
    <t>12.01.24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</si>
</sst>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240370</xdr:colOff>
      <xdr:row>44</xdr:row>
      <xdr:rowOff>20159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A21CC-C51E-4B9A-B55F-96C45AD8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9970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430897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1D7FA-A062-4229-AB92-DCE2D4B3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80497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97561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5B3EB-C888-47AE-A6DF-7B081A94D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556761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78423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F366A-7367-4114-94B4-64B142E3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28023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106917</xdr:colOff>
      <xdr:row>39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09328-933E-41C8-9E5B-49595283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346917" cy="6268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FC118-70D9-4257-A4AD-96EB4E72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220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E470B-61E2-4E55-BED1-402C7919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529.16666666666674</v>
      </c>
      <c r="C2" s="4">
        <f>B2*1.2</f>
        <v>635.00000000000011</v>
      </c>
      <c r="D2" s="4">
        <f t="shared" ref="D2:D13" si="2">C2*1.2</f>
        <v>762.00000000000011</v>
      </c>
      <c r="E2" s="5">
        <f t="shared" ref="E2:E13" si="3">R2</f>
        <v>5800000</v>
      </c>
      <c r="F2" s="15">
        <f t="shared" ref="F2:F13" si="4">ROUND((E2/B2),0)</f>
        <v>10961</v>
      </c>
      <c r="G2" s="10">
        <f t="shared" ref="G2:G13" si="5">ROUND((E2/C2),0)</f>
        <v>9134</v>
      </c>
      <c r="H2" s="10">
        <f t="shared" ref="H2:H13" si="6">ROUND((E2/D2),0)</f>
        <v>7612</v>
      </c>
      <c r="I2" s="4" t="e">
        <f>#REF!</f>
        <v>#REF!</v>
      </c>
      <c r="J2" s="4">
        <f t="shared" ref="J2:J13" si="7">S2</f>
        <v>0</v>
      </c>
      <c r="O2">
        <v>0</v>
      </c>
      <c r="P2">
        <v>635</v>
      </c>
      <c r="Q2">
        <f t="shared" ref="Q2:Q12" si="8">P2/1.2</f>
        <v>529.16666666666674</v>
      </c>
      <c r="R2" s="2">
        <v>5800000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812.5</v>
      </c>
      <c r="C3" s="4">
        <f t="shared" ref="C3:C15" si="9">B3*1.2</f>
        <v>975</v>
      </c>
      <c r="D3" s="4">
        <f t="shared" si="2"/>
        <v>1170</v>
      </c>
      <c r="E3" s="16">
        <f t="shared" si="3"/>
        <v>8300000</v>
      </c>
      <c r="F3" s="15">
        <f t="shared" si="4"/>
        <v>10215</v>
      </c>
      <c r="G3" s="10">
        <f t="shared" si="5"/>
        <v>8513</v>
      </c>
      <c r="H3" s="10">
        <f t="shared" si="6"/>
        <v>7094</v>
      </c>
      <c r="I3" s="4" t="e">
        <f>#REF!</f>
        <v>#REF!</v>
      </c>
      <c r="J3" s="4">
        <f t="shared" si="7"/>
        <v>0</v>
      </c>
      <c r="O3">
        <v>0</v>
      </c>
      <c r="P3">
        <v>975</v>
      </c>
      <c r="Q3">
        <f t="shared" si="8"/>
        <v>812.5</v>
      </c>
      <c r="R3" s="2">
        <v>8300000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679.16666666666674</v>
      </c>
      <c r="C4" s="4">
        <f t="shared" si="9"/>
        <v>815.00000000000011</v>
      </c>
      <c r="D4" s="4">
        <f t="shared" si="2"/>
        <v>978.00000000000011</v>
      </c>
      <c r="E4" s="16">
        <f t="shared" si="3"/>
        <v>9200000</v>
      </c>
      <c r="F4" s="10">
        <f t="shared" si="4"/>
        <v>13546</v>
      </c>
      <c r="G4" s="10">
        <f t="shared" si="5"/>
        <v>11288</v>
      </c>
      <c r="H4" s="10">
        <f t="shared" si="6"/>
        <v>9407</v>
      </c>
      <c r="I4" s="4" t="e">
        <f>#REF!</f>
        <v>#REF!</v>
      </c>
      <c r="J4" s="4">
        <f t="shared" si="7"/>
        <v>0</v>
      </c>
      <c r="O4">
        <v>0</v>
      </c>
      <c r="P4">
        <v>815</v>
      </c>
      <c r="Q4">
        <f t="shared" si="8"/>
        <v>679.16666666666674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833.33333333333337</v>
      </c>
      <c r="C5" s="4">
        <f t="shared" si="9"/>
        <v>1000</v>
      </c>
      <c r="D5" s="4">
        <f t="shared" si="2"/>
        <v>1200</v>
      </c>
      <c r="E5" s="16">
        <f t="shared" si="3"/>
        <v>15000000</v>
      </c>
      <c r="F5" s="10">
        <f t="shared" si="4"/>
        <v>18000</v>
      </c>
      <c r="G5" s="10">
        <f t="shared" si="5"/>
        <v>15000</v>
      </c>
      <c r="H5" s="10">
        <f t="shared" si="6"/>
        <v>12500</v>
      </c>
      <c r="I5" s="4" t="e">
        <f>#REF!</f>
        <v>#REF!</v>
      </c>
      <c r="J5" s="4">
        <f t="shared" si="7"/>
        <v>0</v>
      </c>
      <c r="O5">
        <v>0</v>
      </c>
      <c r="P5">
        <v>1000</v>
      </c>
      <c r="Q5">
        <f t="shared" si="8"/>
        <v>833.33333333333337</v>
      </c>
      <c r="R5" s="2">
        <v>15000000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725</v>
      </c>
      <c r="C6" s="4">
        <f t="shared" si="9"/>
        <v>870</v>
      </c>
      <c r="D6" s="4">
        <f t="shared" si="2"/>
        <v>1044</v>
      </c>
      <c r="E6" s="16">
        <f t="shared" si="3"/>
        <v>8800000</v>
      </c>
      <c r="F6" s="15">
        <f t="shared" si="4"/>
        <v>12138</v>
      </c>
      <c r="G6" s="10">
        <f t="shared" si="5"/>
        <v>10115</v>
      </c>
      <c r="H6" s="10">
        <f t="shared" si="6"/>
        <v>8429</v>
      </c>
      <c r="I6" s="4" t="e">
        <f>#REF!</f>
        <v>#REF!</v>
      </c>
      <c r="J6" s="4">
        <f t="shared" si="7"/>
        <v>0</v>
      </c>
      <c r="O6">
        <v>0</v>
      </c>
      <c r="P6">
        <v>870</v>
      </c>
      <c r="Q6">
        <f t="shared" si="8"/>
        <v>725</v>
      </c>
      <c r="R6" s="2">
        <v>8800000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16">
        <f t="shared" si="3"/>
        <v>8500000</v>
      </c>
      <c r="F7" s="10">
        <f t="shared" si="4"/>
        <v>15455</v>
      </c>
      <c r="G7" s="10">
        <f t="shared" si="5"/>
        <v>12879</v>
      </c>
      <c r="H7" s="10">
        <f t="shared" si="6"/>
        <v>10732</v>
      </c>
      <c r="I7" s="4" t="e">
        <f>#REF!</f>
        <v>#REF!</v>
      </c>
      <c r="J7" s="4">
        <f t="shared" si="7"/>
        <v>0</v>
      </c>
      <c r="O7">
        <v>0</v>
      </c>
      <c r="P7">
        <f t="shared" ref="P2:P12" si="10">O7/1.2</f>
        <v>0</v>
      </c>
      <c r="Q7">
        <v>550</v>
      </c>
      <c r="R7" s="2">
        <v>8500000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584</v>
      </c>
      <c r="C8" s="4">
        <f t="shared" si="9"/>
        <v>700.8</v>
      </c>
      <c r="D8" s="4">
        <f t="shared" si="2"/>
        <v>840.95999999999992</v>
      </c>
      <c r="E8" s="16">
        <f t="shared" si="3"/>
        <v>6450000</v>
      </c>
      <c r="F8" s="15">
        <f t="shared" si="4"/>
        <v>11045</v>
      </c>
      <c r="G8" s="10">
        <f t="shared" si="5"/>
        <v>9204</v>
      </c>
      <c r="H8" s="10">
        <f t="shared" si="6"/>
        <v>7670</v>
      </c>
      <c r="I8" s="4" t="e">
        <f>#REF!</f>
        <v>#REF!</v>
      </c>
      <c r="J8" s="4" t="str">
        <f t="shared" si="7"/>
        <v>12.01.24</v>
      </c>
      <c r="O8">
        <v>0</v>
      </c>
      <c r="P8">
        <f t="shared" si="10"/>
        <v>0</v>
      </c>
      <c r="Q8">
        <v>584</v>
      </c>
      <c r="R8" s="2">
        <v>6450000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H18" t="s">
        <v>13</v>
      </c>
    </row>
    <row r="19" spans="6:24" x14ac:dyDescent="0.25">
      <c r="F19" s="7" t="s">
        <v>14</v>
      </c>
      <c r="G19">
        <f>I19*1.2</f>
        <v>692.4</v>
      </c>
      <c r="H19" t="s">
        <v>17</v>
      </c>
      <c r="I19">
        <v>577</v>
      </c>
    </row>
    <row r="20" spans="6:24" x14ac:dyDescent="0.25">
      <c r="H20" t="s">
        <v>19</v>
      </c>
      <c r="I20">
        <v>790</v>
      </c>
      <c r="J20">
        <f>I20/I19</f>
        <v>1.3691507798960139</v>
      </c>
    </row>
    <row r="21" spans="6:24" x14ac:dyDescent="0.25">
      <c r="H21" t="s">
        <v>18</v>
      </c>
      <c r="I21">
        <v>11200</v>
      </c>
      <c r="O21" t="s">
        <v>15</v>
      </c>
      <c r="P21">
        <v>563</v>
      </c>
    </row>
    <row r="22" spans="6:24" x14ac:dyDescent="0.25">
      <c r="G22" s="6"/>
      <c r="H22" s="6" t="s">
        <v>16</v>
      </c>
      <c r="I22">
        <f>I21*I19</f>
        <v>6462400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2024-02-06T12:22:42Z</dcterms:modified>
</cp:coreProperties>
</file>