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34 Park Estate - Goregaon\"/>
    </mc:Choice>
  </mc:AlternateContent>
  <xr:revisionPtr revIDLastSave="0" documentId="13_ncr:1_{0CCFBFBC-2DA5-42AE-B784-68FAD60E9909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A- Wing" sheetId="57" r:id="rId1"/>
    <sheet name="B- Wing" sheetId="73" r:id="rId2"/>
    <sheet name="C - Wing" sheetId="74" r:id="rId3"/>
    <sheet name="D - Wing " sheetId="77" r:id="rId4"/>
    <sheet name="Total" sheetId="79" r:id="rId5"/>
    <sheet name="Rera" sheetId="67" r:id="rId6"/>
    <sheet name="Typical Floor" sheetId="70" r:id="rId7"/>
    <sheet name="Rates" sheetId="72" r:id="rId8"/>
    <sheet name="IGR" sheetId="80" r:id="rId9"/>
  </sheets>
  <definedNames>
    <definedName name="_xlnm._FilterDatabase" localSheetId="0" hidden="1">'A- Wing'!$D$1:$D$142</definedName>
    <definedName name="_xlnm._FilterDatabase" localSheetId="1" hidden="1">'B- Wing'!$D$1:$D$481</definedName>
    <definedName name="_xlnm._FilterDatabase" localSheetId="2" hidden="1">'C - Wing'!$D$2:$D$254</definedName>
    <definedName name="_xlnm._FilterDatabase" localSheetId="3" hidden="1">'D - Wing '!$D$256:$D$272</definedName>
  </definedNames>
  <calcPr calcId="191029"/>
</workbook>
</file>

<file path=xl/calcChain.xml><?xml version="1.0" encoding="utf-8"?>
<calcChain xmlns="http://schemas.openxmlformats.org/spreadsheetml/2006/main">
  <c r="J9" i="79" l="1"/>
  <c r="J8" i="79"/>
  <c r="E7" i="79"/>
  <c r="F7" i="79"/>
  <c r="G7" i="79"/>
  <c r="H7" i="79"/>
  <c r="D7" i="79"/>
  <c r="D5" i="79"/>
  <c r="D4" i="79"/>
  <c r="D3" i="79"/>
  <c r="D2" i="79"/>
  <c r="E272" i="77"/>
  <c r="E252" i="77"/>
  <c r="H4" i="77"/>
  <c r="I4" i="77" s="1"/>
  <c r="J4" i="77" s="1"/>
  <c r="F4" i="77"/>
  <c r="F5" i="77"/>
  <c r="K5" i="77" s="1"/>
  <c r="F6" i="77"/>
  <c r="K6" i="77" s="1"/>
  <c r="F7" i="77"/>
  <c r="K7" i="77" s="1"/>
  <c r="F8" i="77"/>
  <c r="K8" i="77" s="1"/>
  <c r="F9" i="77"/>
  <c r="K9" i="77" s="1"/>
  <c r="F10" i="77"/>
  <c r="K10" i="77" s="1"/>
  <c r="F11" i="77"/>
  <c r="K11" i="77" s="1"/>
  <c r="F12" i="77"/>
  <c r="K12" i="77" s="1"/>
  <c r="F13" i="77"/>
  <c r="K13" i="77" s="1"/>
  <c r="F14" i="77"/>
  <c r="K14" i="77" s="1"/>
  <c r="F15" i="77"/>
  <c r="K15" i="77" s="1"/>
  <c r="F16" i="77"/>
  <c r="K16" i="77" s="1"/>
  <c r="F17" i="77"/>
  <c r="K17" i="77" s="1"/>
  <c r="F18" i="77"/>
  <c r="K18" i="77" s="1"/>
  <c r="F19" i="77"/>
  <c r="K19" i="77" s="1"/>
  <c r="F20" i="77"/>
  <c r="K20" i="77" s="1"/>
  <c r="F21" i="77"/>
  <c r="K21" i="77" s="1"/>
  <c r="F22" i="77"/>
  <c r="K22" i="77" s="1"/>
  <c r="F23" i="77"/>
  <c r="K23" i="77" s="1"/>
  <c r="F24" i="77"/>
  <c r="K24" i="77" s="1"/>
  <c r="F25" i="77"/>
  <c r="K25" i="77" s="1"/>
  <c r="F26" i="77"/>
  <c r="K26" i="77" s="1"/>
  <c r="F27" i="77"/>
  <c r="K27" i="77" s="1"/>
  <c r="F28" i="77"/>
  <c r="K28" i="77" s="1"/>
  <c r="F29" i="77"/>
  <c r="K29" i="77" s="1"/>
  <c r="F30" i="77"/>
  <c r="K30" i="77" s="1"/>
  <c r="F31" i="77"/>
  <c r="K31" i="77" s="1"/>
  <c r="F32" i="77"/>
  <c r="K32" i="77" s="1"/>
  <c r="F33" i="77"/>
  <c r="K33" i="77" s="1"/>
  <c r="F34" i="77"/>
  <c r="K34" i="77" s="1"/>
  <c r="F35" i="77"/>
  <c r="K35" i="77" s="1"/>
  <c r="F36" i="77"/>
  <c r="K36" i="77" s="1"/>
  <c r="F37" i="77"/>
  <c r="K37" i="77" s="1"/>
  <c r="F38" i="77"/>
  <c r="K38" i="77" s="1"/>
  <c r="F39" i="77"/>
  <c r="K39" i="77" s="1"/>
  <c r="F40" i="77"/>
  <c r="K40" i="77" s="1"/>
  <c r="F41" i="77"/>
  <c r="K41" i="77" s="1"/>
  <c r="F42" i="77"/>
  <c r="K42" i="77" s="1"/>
  <c r="F43" i="77"/>
  <c r="K43" i="77" s="1"/>
  <c r="F44" i="77"/>
  <c r="K44" i="77" s="1"/>
  <c r="F45" i="77"/>
  <c r="K45" i="77" s="1"/>
  <c r="F46" i="77"/>
  <c r="K46" i="77" s="1"/>
  <c r="F47" i="77"/>
  <c r="K47" i="77" s="1"/>
  <c r="F48" i="77"/>
  <c r="K48" i="77" s="1"/>
  <c r="F49" i="77"/>
  <c r="K49" i="77" s="1"/>
  <c r="F50" i="77"/>
  <c r="K50" i="77" s="1"/>
  <c r="F51" i="77"/>
  <c r="K51" i="77" s="1"/>
  <c r="F52" i="77"/>
  <c r="K52" i="77" s="1"/>
  <c r="F53" i="77"/>
  <c r="K53" i="77" s="1"/>
  <c r="F54" i="77"/>
  <c r="K54" i="77" s="1"/>
  <c r="F55" i="77"/>
  <c r="K55" i="77" s="1"/>
  <c r="F56" i="77"/>
  <c r="K56" i="77" s="1"/>
  <c r="F57" i="77"/>
  <c r="K57" i="77" s="1"/>
  <c r="F58" i="77"/>
  <c r="K58" i="77" s="1"/>
  <c r="F59" i="77"/>
  <c r="K59" i="77" s="1"/>
  <c r="F60" i="77"/>
  <c r="K60" i="77" s="1"/>
  <c r="F61" i="77"/>
  <c r="K61" i="77" s="1"/>
  <c r="F62" i="77"/>
  <c r="K62" i="77" s="1"/>
  <c r="F63" i="77"/>
  <c r="K63" i="77" s="1"/>
  <c r="F64" i="77"/>
  <c r="K64" i="77" s="1"/>
  <c r="F65" i="77"/>
  <c r="K65" i="77" s="1"/>
  <c r="F66" i="77"/>
  <c r="K66" i="77" s="1"/>
  <c r="F67" i="77"/>
  <c r="K67" i="77" s="1"/>
  <c r="F68" i="77"/>
  <c r="K68" i="77" s="1"/>
  <c r="F69" i="77"/>
  <c r="K69" i="77" s="1"/>
  <c r="F70" i="77"/>
  <c r="K70" i="77" s="1"/>
  <c r="F71" i="77"/>
  <c r="K71" i="77" s="1"/>
  <c r="F72" i="77"/>
  <c r="K72" i="77" s="1"/>
  <c r="F73" i="77"/>
  <c r="K73" i="77" s="1"/>
  <c r="F74" i="77"/>
  <c r="K74" i="77" s="1"/>
  <c r="F75" i="77"/>
  <c r="K75" i="77" s="1"/>
  <c r="F76" i="77"/>
  <c r="K76" i="77" s="1"/>
  <c r="F77" i="77"/>
  <c r="K77" i="77" s="1"/>
  <c r="F78" i="77"/>
  <c r="K78" i="77" s="1"/>
  <c r="F79" i="77"/>
  <c r="K79" i="77" s="1"/>
  <c r="F80" i="77"/>
  <c r="K80" i="77" s="1"/>
  <c r="F81" i="77"/>
  <c r="K81" i="77" s="1"/>
  <c r="F82" i="77"/>
  <c r="K82" i="77" s="1"/>
  <c r="F83" i="77"/>
  <c r="K83" i="77" s="1"/>
  <c r="F84" i="77"/>
  <c r="K84" i="77" s="1"/>
  <c r="F85" i="77"/>
  <c r="K85" i="77" s="1"/>
  <c r="F86" i="77"/>
  <c r="K86" i="77" s="1"/>
  <c r="F87" i="77"/>
  <c r="K87" i="77" s="1"/>
  <c r="F88" i="77"/>
  <c r="K88" i="77" s="1"/>
  <c r="F89" i="77"/>
  <c r="K89" i="77" s="1"/>
  <c r="F90" i="77"/>
  <c r="K90" i="77" s="1"/>
  <c r="F91" i="77"/>
  <c r="K91" i="77" s="1"/>
  <c r="F92" i="77"/>
  <c r="K92" i="77" s="1"/>
  <c r="F93" i="77"/>
  <c r="K93" i="77" s="1"/>
  <c r="F94" i="77"/>
  <c r="K94" i="77" s="1"/>
  <c r="F95" i="77"/>
  <c r="K95" i="77" s="1"/>
  <c r="F96" i="77"/>
  <c r="K96" i="77" s="1"/>
  <c r="F97" i="77"/>
  <c r="K97" i="77" s="1"/>
  <c r="F98" i="77"/>
  <c r="K98" i="77" s="1"/>
  <c r="F99" i="77"/>
  <c r="K99" i="77" s="1"/>
  <c r="F100" i="77"/>
  <c r="K100" i="77" s="1"/>
  <c r="F101" i="77"/>
  <c r="K101" i="77" s="1"/>
  <c r="F102" i="77"/>
  <c r="K102" i="77" s="1"/>
  <c r="F103" i="77"/>
  <c r="K103" i="77" s="1"/>
  <c r="F104" i="77"/>
  <c r="K104" i="77" s="1"/>
  <c r="F105" i="77"/>
  <c r="K105" i="77" s="1"/>
  <c r="F106" i="77"/>
  <c r="K106" i="77" s="1"/>
  <c r="F107" i="77"/>
  <c r="K107" i="77" s="1"/>
  <c r="F108" i="77"/>
  <c r="K108" i="77" s="1"/>
  <c r="F109" i="77"/>
  <c r="K109" i="77" s="1"/>
  <c r="F110" i="77"/>
  <c r="K110" i="77" s="1"/>
  <c r="F111" i="77"/>
  <c r="K111" i="77" s="1"/>
  <c r="F112" i="77"/>
  <c r="K112" i="77" s="1"/>
  <c r="F113" i="77"/>
  <c r="K113" i="77" s="1"/>
  <c r="F114" i="77"/>
  <c r="K114" i="77" s="1"/>
  <c r="F115" i="77"/>
  <c r="K115" i="77" s="1"/>
  <c r="F116" i="77"/>
  <c r="K116" i="77" s="1"/>
  <c r="F117" i="77"/>
  <c r="K117" i="77" s="1"/>
  <c r="F118" i="77"/>
  <c r="K118" i="77" s="1"/>
  <c r="F119" i="77"/>
  <c r="K119" i="77" s="1"/>
  <c r="F120" i="77"/>
  <c r="K120" i="77" s="1"/>
  <c r="F121" i="77"/>
  <c r="K121" i="77" s="1"/>
  <c r="F122" i="77"/>
  <c r="K122" i="77" s="1"/>
  <c r="F123" i="77"/>
  <c r="K123" i="77" s="1"/>
  <c r="F124" i="77"/>
  <c r="K124" i="77" s="1"/>
  <c r="F125" i="77"/>
  <c r="K125" i="77" s="1"/>
  <c r="F126" i="77"/>
  <c r="K126" i="77" s="1"/>
  <c r="F127" i="77"/>
  <c r="K127" i="77" s="1"/>
  <c r="F128" i="77"/>
  <c r="K128" i="77" s="1"/>
  <c r="F129" i="77"/>
  <c r="K129" i="77" s="1"/>
  <c r="F130" i="77"/>
  <c r="K130" i="77" s="1"/>
  <c r="F131" i="77"/>
  <c r="K131" i="77" s="1"/>
  <c r="F132" i="77"/>
  <c r="K132" i="77" s="1"/>
  <c r="F133" i="77"/>
  <c r="K133" i="77" s="1"/>
  <c r="F134" i="77"/>
  <c r="K134" i="77" s="1"/>
  <c r="F135" i="77"/>
  <c r="K135" i="77" s="1"/>
  <c r="F136" i="77"/>
  <c r="K136" i="77" s="1"/>
  <c r="F137" i="77"/>
  <c r="K137" i="77" s="1"/>
  <c r="F138" i="77"/>
  <c r="K138" i="77" s="1"/>
  <c r="F139" i="77"/>
  <c r="K139" i="77" s="1"/>
  <c r="F140" i="77"/>
  <c r="K140" i="77" s="1"/>
  <c r="F141" i="77"/>
  <c r="K141" i="77" s="1"/>
  <c r="F142" i="77"/>
  <c r="K142" i="77" s="1"/>
  <c r="F143" i="77"/>
  <c r="K143" i="77" s="1"/>
  <c r="F144" i="77"/>
  <c r="K144" i="77" s="1"/>
  <c r="F145" i="77"/>
  <c r="K145" i="77" s="1"/>
  <c r="F146" i="77"/>
  <c r="K146" i="77" s="1"/>
  <c r="F147" i="77"/>
  <c r="K147" i="77" s="1"/>
  <c r="F148" i="77"/>
  <c r="K148" i="77" s="1"/>
  <c r="F149" i="77"/>
  <c r="K149" i="77" s="1"/>
  <c r="F150" i="77"/>
  <c r="K150" i="77" s="1"/>
  <c r="F151" i="77"/>
  <c r="K151" i="77" s="1"/>
  <c r="F152" i="77"/>
  <c r="K152" i="77" s="1"/>
  <c r="F153" i="77"/>
  <c r="K153" i="77" s="1"/>
  <c r="F154" i="77"/>
  <c r="K154" i="77" s="1"/>
  <c r="F155" i="77"/>
  <c r="K155" i="77" s="1"/>
  <c r="F156" i="77"/>
  <c r="K156" i="77" s="1"/>
  <c r="F157" i="77"/>
  <c r="K157" i="77" s="1"/>
  <c r="F158" i="77"/>
  <c r="K158" i="77" s="1"/>
  <c r="F159" i="77"/>
  <c r="K159" i="77" s="1"/>
  <c r="F160" i="77"/>
  <c r="K160" i="77" s="1"/>
  <c r="F161" i="77"/>
  <c r="K161" i="77" s="1"/>
  <c r="F162" i="77"/>
  <c r="K162" i="77" s="1"/>
  <c r="F163" i="77"/>
  <c r="K163" i="77" s="1"/>
  <c r="F164" i="77"/>
  <c r="K164" i="77" s="1"/>
  <c r="F165" i="77"/>
  <c r="K165" i="77" s="1"/>
  <c r="F166" i="77"/>
  <c r="K166" i="77" s="1"/>
  <c r="F167" i="77"/>
  <c r="K167" i="77" s="1"/>
  <c r="F168" i="77"/>
  <c r="K168" i="77" s="1"/>
  <c r="F169" i="77"/>
  <c r="K169" i="77" s="1"/>
  <c r="F170" i="77"/>
  <c r="K170" i="77" s="1"/>
  <c r="F171" i="77"/>
  <c r="K171" i="77" s="1"/>
  <c r="F172" i="77"/>
  <c r="K172" i="77" s="1"/>
  <c r="F173" i="77"/>
  <c r="K173" i="77" s="1"/>
  <c r="F174" i="77"/>
  <c r="K174" i="77" s="1"/>
  <c r="F175" i="77"/>
  <c r="K175" i="77" s="1"/>
  <c r="F176" i="77"/>
  <c r="K176" i="77" s="1"/>
  <c r="F177" i="77"/>
  <c r="K177" i="77" s="1"/>
  <c r="F178" i="77"/>
  <c r="K178" i="77" s="1"/>
  <c r="F179" i="77"/>
  <c r="K179" i="77" s="1"/>
  <c r="F180" i="77"/>
  <c r="K180" i="77" s="1"/>
  <c r="F181" i="77"/>
  <c r="K181" i="77" s="1"/>
  <c r="F182" i="77"/>
  <c r="K182" i="77" s="1"/>
  <c r="F183" i="77"/>
  <c r="K183" i="77" s="1"/>
  <c r="F184" i="77"/>
  <c r="K184" i="77" s="1"/>
  <c r="F185" i="77"/>
  <c r="K185" i="77" s="1"/>
  <c r="F186" i="77"/>
  <c r="K186" i="77" s="1"/>
  <c r="F187" i="77"/>
  <c r="K187" i="77" s="1"/>
  <c r="F188" i="77"/>
  <c r="K188" i="77" s="1"/>
  <c r="F189" i="77"/>
  <c r="K189" i="77" s="1"/>
  <c r="F190" i="77"/>
  <c r="K190" i="77" s="1"/>
  <c r="F191" i="77"/>
  <c r="K191" i="77" s="1"/>
  <c r="F192" i="77"/>
  <c r="K192" i="77" s="1"/>
  <c r="F193" i="77"/>
  <c r="K193" i="77" s="1"/>
  <c r="F194" i="77"/>
  <c r="K194" i="77" s="1"/>
  <c r="F195" i="77"/>
  <c r="K195" i="77" s="1"/>
  <c r="F196" i="77"/>
  <c r="K196" i="77" s="1"/>
  <c r="F197" i="77"/>
  <c r="K197" i="77" s="1"/>
  <c r="F198" i="77"/>
  <c r="K198" i="77" s="1"/>
  <c r="F199" i="77"/>
  <c r="K199" i="77" s="1"/>
  <c r="F200" i="77"/>
  <c r="K200" i="77" s="1"/>
  <c r="F201" i="77"/>
  <c r="K201" i="77" s="1"/>
  <c r="F202" i="77"/>
  <c r="K202" i="77" s="1"/>
  <c r="F203" i="77"/>
  <c r="K203" i="77" s="1"/>
  <c r="F204" i="77"/>
  <c r="K204" i="77" s="1"/>
  <c r="F205" i="77"/>
  <c r="K205" i="77" s="1"/>
  <c r="F206" i="77"/>
  <c r="K206" i="77" s="1"/>
  <c r="F207" i="77"/>
  <c r="K207" i="77" s="1"/>
  <c r="F208" i="77"/>
  <c r="K208" i="77" s="1"/>
  <c r="F209" i="77"/>
  <c r="K209" i="77" s="1"/>
  <c r="F210" i="77"/>
  <c r="K210" i="77" s="1"/>
  <c r="F211" i="77"/>
  <c r="K211" i="77" s="1"/>
  <c r="F212" i="77"/>
  <c r="K212" i="77" s="1"/>
  <c r="F213" i="77"/>
  <c r="K213" i="77" s="1"/>
  <c r="F214" i="77"/>
  <c r="K214" i="77" s="1"/>
  <c r="F215" i="77"/>
  <c r="K215" i="77" s="1"/>
  <c r="F216" i="77"/>
  <c r="K216" i="77" s="1"/>
  <c r="F217" i="77"/>
  <c r="K217" i="77" s="1"/>
  <c r="F218" i="77"/>
  <c r="K218" i="77" s="1"/>
  <c r="F219" i="77"/>
  <c r="K219" i="77" s="1"/>
  <c r="F220" i="77"/>
  <c r="K220" i="77" s="1"/>
  <c r="F221" i="77"/>
  <c r="K221" i="77" s="1"/>
  <c r="F222" i="77"/>
  <c r="K222" i="77" s="1"/>
  <c r="F223" i="77"/>
  <c r="K223" i="77" s="1"/>
  <c r="F224" i="77"/>
  <c r="K224" i="77" s="1"/>
  <c r="F225" i="77"/>
  <c r="K225" i="77" s="1"/>
  <c r="F226" i="77"/>
  <c r="K226" i="77" s="1"/>
  <c r="F227" i="77"/>
  <c r="K227" i="77" s="1"/>
  <c r="F228" i="77"/>
  <c r="K228" i="77" s="1"/>
  <c r="F229" i="77"/>
  <c r="K229" i="77" s="1"/>
  <c r="F230" i="77"/>
  <c r="K230" i="77" s="1"/>
  <c r="F231" i="77"/>
  <c r="K231" i="77" s="1"/>
  <c r="F232" i="77"/>
  <c r="K232" i="77" s="1"/>
  <c r="F233" i="77"/>
  <c r="K233" i="77" s="1"/>
  <c r="F234" i="77"/>
  <c r="K234" i="77" s="1"/>
  <c r="F235" i="77"/>
  <c r="K235" i="77" s="1"/>
  <c r="F236" i="77"/>
  <c r="K236" i="77" s="1"/>
  <c r="F237" i="77"/>
  <c r="K237" i="77" s="1"/>
  <c r="F238" i="77"/>
  <c r="K238" i="77" s="1"/>
  <c r="F239" i="77"/>
  <c r="K239" i="77" s="1"/>
  <c r="F240" i="77"/>
  <c r="K240" i="77" s="1"/>
  <c r="F241" i="77"/>
  <c r="K241" i="77" s="1"/>
  <c r="F242" i="77"/>
  <c r="K242" i="77" s="1"/>
  <c r="F243" i="77"/>
  <c r="K243" i="77" s="1"/>
  <c r="F244" i="77"/>
  <c r="K244" i="77" s="1"/>
  <c r="F245" i="77"/>
  <c r="K245" i="77" s="1"/>
  <c r="F246" i="77"/>
  <c r="K246" i="77" s="1"/>
  <c r="F247" i="77"/>
  <c r="K247" i="77" s="1"/>
  <c r="F248" i="77"/>
  <c r="K248" i="77" s="1"/>
  <c r="F249" i="77"/>
  <c r="K249" i="77" s="1"/>
  <c r="F250" i="77"/>
  <c r="K250" i="77" s="1"/>
  <c r="F251" i="77"/>
  <c r="K251" i="77" s="1"/>
  <c r="F256" i="77"/>
  <c r="F257" i="77"/>
  <c r="F258" i="77"/>
  <c r="K258" i="77" s="1"/>
  <c r="F259" i="77"/>
  <c r="K259" i="77" s="1"/>
  <c r="F260" i="77"/>
  <c r="K260" i="77" s="1"/>
  <c r="F261" i="77"/>
  <c r="F262" i="77"/>
  <c r="K262" i="77" s="1"/>
  <c r="F263" i="77"/>
  <c r="K263" i="77" s="1"/>
  <c r="F264" i="77"/>
  <c r="F265" i="77"/>
  <c r="F266" i="77"/>
  <c r="F267" i="77"/>
  <c r="F268" i="77"/>
  <c r="F269" i="77"/>
  <c r="F270" i="77"/>
  <c r="F271" i="77"/>
  <c r="H165" i="70"/>
  <c r="H164" i="70"/>
  <c r="H163" i="70"/>
  <c r="H162" i="70"/>
  <c r="H161" i="70"/>
  <c r="H160" i="70"/>
  <c r="H159" i="70"/>
  <c r="H158" i="70"/>
  <c r="H155" i="70"/>
  <c r="H154" i="70"/>
  <c r="H153" i="70"/>
  <c r="H152" i="70"/>
  <c r="H151" i="70"/>
  <c r="H150" i="70"/>
  <c r="H149" i="70"/>
  <c r="H148" i="70"/>
  <c r="H145" i="70"/>
  <c r="H144" i="70"/>
  <c r="H143" i="70"/>
  <c r="H142" i="70"/>
  <c r="H141" i="70"/>
  <c r="H134" i="70"/>
  <c r="H135" i="70"/>
  <c r="H136" i="70"/>
  <c r="H137" i="70"/>
  <c r="H138" i="70"/>
  <c r="H133" i="70"/>
  <c r="K256" i="77"/>
  <c r="K257" i="77"/>
  <c r="K261" i="77"/>
  <c r="H3" i="77"/>
  <c r="I3" i="77" s="1"/>
  <c r="J3" i="77" s="1"/>
  <c r="F272" i="77" l="1"/>
  <c r="F252" i="77"/>
  <c r="K4" i="77"/>
  <c r="K252" i="77" s="1"/>
  <c r="L139" i="70"/>
  <c r="L138" i="70"/>
  <c r="L137" i="70"/>
  <c r="L136" i="70"/>
  <c r="L135" i="70"/>
  <c r="L134" i="70"/>
  <c r="L133" i="70"/>
  <c r="K185" i="74"/>
  <c r="E254" i="74"/>
  <c r="F3" i="74"/>
  <c r="F4" i="74"/>
  <c r="K4" i="74" s="1"/>
  <c r="F5" i="74"/>
  <c r="K5" i="74" s="1"/>
  <c r="F6" i="74"/>
  <c r="K6" i="74" s="1"/>
  <c r="F7" i="74"/>
  <c r="K7" i="74" s="1"/>
  <c r="F8" i="74"/>
  <c r="K8" i="74" s="1"/>
  <c r="F9" i="74"/>
  <c r="K9" i="74" s="1"/>
  <c r="F10" i="74"/>
  <c r="K10" i="74" s="1"/>
  <c r="F11" i="74"/>
  <c r="K11" i="74" s="1"/>
  <c r="F12" i="74"/>
  <c r="K12" i="74" s="1"/>
  <c r="F13" i="74"/>
  <c r="K13" i="74" s="1"/>
  <c r="F14" i="74"/>
  <c r="K14" i="74" s="1"/>
  <c r="F15" i="74"/>
  <c r="K15" i="74" s="1"/>
  <c r="F16" i="74"/>
  <c r="K16" i="74" s="1"/>
  <c r="F17" i="74"/>
  <c r="K17" i="74" s="1"/>
  <c r="F18" i="74"/>
  <c r="K18" i="74" s="1"/>
  <c r="F19" i="74"/>
  <c r="K19" i="74" s="1"/>
  <c r="F20" i="74"/>
  <c r="K20" i="74" s="1"/>
  <c r="F21" i="74"/>
  <c r="K21" i="74" s="1"/>
  <c r="F22" i="74"/>
  <c r="K22" i="74" s="1"/>
  <c r="F23" i="74"/>
  <c r="K23" i="74" s="1"/>
  <c r="F24" i="74"/>
  <c r="K24" i="74" s="1"/>
  <c r="F25" i="74"/>
  <c r="K25" i="74" s="1"/>
  <c r="F26" i="74"/>
  <c r="K26" i="74" s="1"/>
  <c r="F27" i="74"/>
  <c r="K27" i="74" s="1"/>
  <c r="F28" i="74"/>
  <c r="K28" i="74" s="1"/>
  <c r="F29" i="74"/>
  <c r="K29" i="74" s="1"/>
  <c r="F30" i="74"/>
  <c r="K30" i="74" s="1"/>
  <c r="F31" i="74"/>
  <c r="K31" i="74" s="1"/>
  <c r="F32" i="74"/>
  <c r="K32" i="74" s="1"/>
  <c r="F33" i="74"/>
  <c r="K33" i="74" s="1"/>
  <c r="F34" i="74"/>
  <c r="K34" i="74" s="1"/>
  <c r="F35" i="74"/>
  <c r="K35" i="74" s="1"/>
  <c r="F36" i="74"/>
  <c r="K36" i="74" s="1"/>
  <c r="F37" i="74"/>
  <c r="K37" i="74" s="1"/>
  <c r="F38" i="74"/>
  <c r="K38" i="74" s="1"/>
  <c r="F39" i="74"/>
  <c r="K39" i="74" s="1"/>
  <c r="F40" i="74"/>
  <c r="K40" i="74" s="1"/>
  <c r="F41" i="74"/>
  <c r="K41" i="74" s="1"/>
  <c r="F42" i="74"/>
  <c r="K42" i="74" s="1"/>
  <c r="F43" i="74"/>
  <c r="K43" i="74" s="1"/>
  <c r="F44" i="74"/>
  <c r="K44" i="74" s="1"/>
  <c r="F45" i="74"/>
  <c r="K45" i="74" s="1"/>
  <c r="F46" i="74"/>
  <c r="K46" i="74" s="1"/>
  <c r="F47" i="74"/>
  <c r="K47" i="74" s="1"/>
  <c r="F48" i="74"/>
  <c r="K48" i="74" s="1"/>
  <c r="F49" i="74"/>
  <c r="K49" i="74" s="1"/>
  <c r="F50" i="74"/>
  <c r="K50" i="74" s="1"/>
  <c r="F51" i="74"/>
  <c r="K51" i="74" s="1"/>
  <c r="F52" i="74"/>
  <c r="K52" i="74" s="1"/>
  <c r="F53" i="74"/>
  <c r="K53" i="74" s="1"/>
  <c r="F54" i="74"/>
  <c r="K54" i="74" s="1"/>
  <c r="F55" i="74"/>
  <c r="K55" i="74" s="1"/>
  <c r="F56" i="74"/>
  <c r="K56" i="74" s="1"/>
  <c r="F57" i="74"/>
  <c r="K57" i="74" s="1"/>
  <c r="F58" i="74"/>
  <c r="K58" i="74" s="1"/>
  <c r="F59" i="74"/>
  <c r="K59" i="74" s="1"/>
  <c r="F60" i="74"/>
  <c r="K60" i="74" s="1"/>
  <c r="F61" i="74"/>
  <c r="K61" i="74" s="1"/>
  <c r="F62" i="74"/>
  <c r="K62" i="74" s="1"/>
  <c r="F63" i="74"/>
  <c r="K63" i="74" s="1"/>
  <c r="F64" i="74"/>
  <c r="K64" i="74" s="1"/>
  <c r="F65" i="74"/>
  <c r="K65" i="74" s="1"/>
  <c r="F66" i="74"/>
  <c r="K66" i="74" s="1"/>
  <c r="F67" i="74"/>
  <c r="K67" i="74" s="1"/>
  <c r="F68" i="74"/>
  <c r="K68" i="74" s="1"/>
  <c r="F69" i="74"/>
  <c r="K69" i="74" s="1"/>
  <c r="F70" i="74"/>
  <c r="K70" i="74" s="1"/>
  <c r="F71" i="74"/>
  <c r="K71" i="74" s="1"/>
  <c r="F72" i="74"/>
  <c r="K72" i="74" s="1"/>
  <c r="F73" i="74"/>
  <c r="K73" i="74" s="1"/>
  <c r="F74" i="74"/>
  <c r="K74" i="74" s="1"/>
  <c r="F75" i="74"/>
  <c r="K75" i="74" s="1"/>
  <c r="F76" i="74"/>
  <c r="K76" i="74" s="1"/>
  <c r="F77" i="74"/>
  <c r="K77" i="74" s="1"/>
  <c r="F78" i="74"/>
  <c r="K78" i="74" s="1"/>
  <c r="F79" i="74"/>
  <c r="K79" i="74" s="1"/>
  <c r="F80" i="74"/>
  <c r="K80" i="74" s="1"/>
  <c r="F81" i="74"/>
  <c r="K81" i="74" s="1"/>
  <c r="F82" i="74"/>
  <c r="K82" i="74" s="1"/>
  <c r="F83" i="74"/>
  <c r="K83" i="74" s="1"/>
  <c r="F84" i="74"/>
  <c r="K84" i="74" s="1"/>
  <c r="F85" i="74"/>
  <c r="K85" i="74" s="1"/>
  <c r="F86" i="74"/>
  <c r="K86" i="74" s="1"/>
  <c r="F87" i="74"/>
  <c r="K87" i="74" s="1"/>
  <c r="F88" i="74"/>
  <c r="K88" i="74" s="1"/>
  <c r="F89" i="74"/>
  <c r="K89" i="74" s="1"/>
  <c r="F90" i="74"/>
  <c r="K90" i="74" s="1"/>
  <c r="F91" i="74"/>
  <c r="K91" i="74" s="1"/>
  <c r="F92" i="74"/>
  <c r="K92" i="74" s="1"/>
  <c r="F93" i="74"/>
  <c r="K93" i="74" s="1"/>
  <c r="F94" i="74"/>
  <c r="K94" i="74" s="1"/>
  <c r="F95" i="74"/>
  <c r="K95" i="74" s="1"/>
  <c r="F96" i="74"/>
  <c r="K96" i="74" s="1"/>
  <c r="F97" i="74"/>
  <c r="K97" i="74" s="1"/>
  <c r="F98" i="74"/>
  <c r="K98" i="74" s="1"/>
  <c r="F99" i="74"/>
  <c r="K99" i="74" s="1"/>
  <c r="F100" i="74"/>
  <c r="K100" i="74" s="1"/>
  <c r="F101" i="74"/>
  <c r="K101" i="74" s="1"/>
  <c r="F102" i="74"/>
  <c r="K102" i="74" s="1"/>
  <c r="F103" i="74"/>
  <c r="K103" i="74" s="1"/>
  <c r="F104" i="74"/>
  <c r="K104" i="74" s="1"/>
  <c r="F105" i="74"/>
  <c r="K105" i="74" s="1"/>
  <c r="F106" i="74"/>
  <c r="K106" i="74" s="1"/>
  <c r="F107" i="74"/>
  <c r="K107" i="74" s="1"/>
  <c r="F108" i="74"/>
  <c r="K108" i="74" s="1"/>
  <c r="F109" i="74"/>
  <c r="K109" i="74" s="1"/>
  <c r="F110" i="74"/>
  <c r="K110" i="74" s="1"/>
  <c r="F111" i="74"/>
  <c r="K111" i="74" s="1"/>
  <c r="F112" i="74"/>
  <c r="K112" i="74" s="1"/>
  <c r="F113" i="74"/>
  <c r="K113" i="74" s="1"/>
  <c r="F114" i="74"/>
  <c r="K114" i="74" s="1"/>
  <c r="F115" i="74"/>
  <c r="K115" i="74" s="1"/>
  <c r="F116" i="74"/>
  <c r="K116" i="74" s="1"/>
  <c r="F117" i="74"/>
  <c r="K117" i="74" s="1"/>
  <c r="F118" i="74"/>
  <c r="K118" i="74" s="1"/>
  <c r="F119" i="74"/>
  <c r="K119" i="74" s="1"/>
  <c r="F120" i="74"/>
  <c r="K120" i="74" s="1"/>
  <c r="F121" i="74"/>
  <c r="K121" i="74" s="1"/>
  <c r="F122" i="74"/>
  <c r="K122" i="74" s="1"/>
  <c r="F123" i="74"/>
  <c r="K123" i="74" s="1"/>
  <c r="F124" i="74"/>
  <c r="K124" i="74" s="1"/>
  <c r="F125" i="74"/>
  <c r="K125" i="74" s="1"/>
  <c r="F126" i="74"/>
  <c r="K126" i="74" s="1"/>
  <c r="F127" i="74"/>
  <c r="K127" i="74" s="1"/>
  <c r="F128" i="74"/>
  <c r="K128" i="74" s="1"/>
  <c r="F129" i="74"/>
  <c r="K129" i="74" s="1"/>
  <c r="F130" i="74"/>
  <c r="K130" i="74" s="1"/>
  <c r="F131" i="74"/>
  <c r="K131" i="74" s="1"/>
  <c r="F132" i="74"/>
  <c r="K132" i="74" s="1"/>
  <c r="F133" i="74"/>
  <c r="K133" i="74" s="1"/>
  <c r="F134" i="74"/>
  <c r="K134" i="74" s="1"/>
  <c r="F135" i="74"/>
  <c r="K135" i="74" s="1"/>
  <c r="F136" i="74"/>
  <c r="K136" i="74" s="1"/>
  <c r="F137" i="74"/>
  <c r="K137" i="74" s="1"/>
  <c r="F138" i="74"/>
  <c r="K138" i="74" s="1"/>
  <c r="F139" i="74"/>
  <c r="K139" i="74" s="1"/>
  <c r="F140" i="74"/>
  <c r="K140" i="74" s="1"/>
  <c r="F141" i="74"/>
  <c r="K141" i="74" s="1"/>
  <c r="F142" i="74"/>
  <c r="K142" i="74" s="1"/>
  <c r="F143" i="74"/>
  <c r="K143" i="74" s="1"/>
  <c r="F144" i="74"/>
  <c r="K144" i="74" s="1"/>
  <c r="F145" i="74"/>
  <c r="K145" i="74" s="1"/>
  <c r="F146" i="74"/>
  <c r="K146" i="74" s="1"/>
  <c r="F147" i="74"/>
  <c r="K147" i="74" s="1"/>
  <c r="F148" i="74"/>
  <c r="K148" i="74" s="1"/>
  <c r="F149" i="74"/>
  <c r="K149" i="74" s="1"/>
  <c r="F150" i="74"/>
  <c r="K150" i="74" s="1"/>
  <c r="F151" i="74"/>
  <c r="K151" i="74" s="1"/>
  <c r="F152" i="74"/>
  <c r="K152" i="74" s="1"/>
  <c r="F153" i="74"/>
  <c r="K153" i="74" s="1"/>
  <c r="F154" i="74"/>
  <c r="K154" i="74" s="1"/>
  <c r="F155" i="74"/>
  <c r="K155" i="74" s="1"/>
  <c r="F156" i="74"/>
  <c r="K156" i="74" s="1"/>
  <c r="F157" i="74"/>
  <c r="K157" i="74" s="1"/>
  <c r="F158" i="74"/>
  <c r="K158" i="74" s="1"/>
  <c r="F159" i="74"/>
  <c r="K159" i="74" s="1"/>
  <c r="F160" i="74"/>
  <c r="K160" i="74" s="1"/>
  <c r="F161" i="74"/>
  <c r="K161" i="74" s="1"/>
  <c r="F162" i="74"/>
  <c r="K162" i="74" s="1"/>
  <c r="F163" i="74"/>
  <c r="K163" i="74" s="1"/>
  <c r="F164" i="74"/>
  <c r="K164" i="74" s="1"/>
  <c r="F165" i="74"/>
  <c r="K165" i="74" s="1"/>
  <c r="F166" i="74"/>
  <c r="K166" i="74" s="1"/>
  <c r="F167" i="74"/>
  <c r="K167" i="74" s="1"/>
  <c r="F168" i="74"/>
  <c r="K168" i="74" s="1"/>
  <c r="F169" i="74"/>
  <c r="K169" i="74" s="1"/>
  <c r="F170" i="74"/>
  <c r="K170" i="74" s="1"/>
  <c r="F171" i="74"/>
  <c r="K171" i="74" s="1"/>
  <c r="F172" i="74"/>
  <c r="K172" i="74" s="1"/>
  <c r="F173" i="74"/>
  <c r="K173" i="74" s="1"/>
  <c r="F174" i="74"/>
  <c r="K174" i="74" s="1"/>
  <c r="F175" i="74"/>
  <c r="K175" i="74" s="1"/>
  <c r="F176" i="74"/>
  <c r="K176" i="74" s="1"/>
  <c r="F177" i="74"/>
  <c r="K177" i="74" s="1"/>
  <c r="F178" i="74"/>
  <c r="K178" i="74" s="1"/>
  <c r="F179" i="74"/>
  <c r="K179" i="74" s="1"/>
  <c r="F180" i="74"/>
  <c r="K180" i="74" s="1"/>
  <c r="F181" i="74"/>
  <c r="K181" i="74" s="1"/>
  <c r="F182" i="74"/>
  <c r="K182" i="74" s="1"/>
  <c r="F183" i="74"/>
  <c r="K183" i="74" s="1"/>
  <c r="F184" i="74"/>
  <c r="K184" i="74" s="1"/>
  <c r="F185" i="74"/>
  <c r="F186" i="74"/>
  <c r="K186" i="74" s="1"/>
  <c r="F187" i="74"/>
  <c r="K187" i="74" s="1"/>
  <c r="F188" i="74"/>
  <c r="K188" i="74" s="1"/>
  <c r="F189" i="74"/>
  <c r="K189" i="74" s="1"/>
  <c r="F190" i="74"/>
  <c r="K190" i="74" s="1"/>
  <c r="F191" i="74"/>
  <c r="K191" i="74" s="1"/>
  <c r="F192" i="74"/>
  <c r="K192" i="74" s="1"/>
  <c r="F193" i="74"/>
  <c r="K193" i="74" s="1"/>
  <c r="F194" i="74"/>
  <c r="K194" i="74" s="1"/>
  <c r="F195" i="74"/>
  <c r="K195" i="74" s="1"/>
  <c r="F196" i="74"/>
  <c r="K196" i="74" s="1"/>
  <c r="F197" i="74"/>
  <c r="K197" i="74" s="1"/>
  <c r="F198" i="74"/>
  <c r="K198" i="74" s="1"/>
  <c r="F199" i="74"/>
  <c r="K199" i="74" s="1"/>
  <c r="F200" i="74"/>
  <c r="K200" i="74" s="1"/>
  <c r="F201" i="74"/>
  <c r="K201" i="74" s="1"/>
  <c r="F202" i="74"/>
  <c r="K202" i="74" s="1"/>
  <c r="F203" i="74"/>
  <c r="K203" i="74" s="1"/>
  <c r="F204" i="74"/>
  <c r="K204" i="74" s="1"/>
  <c r="F205" i="74"/>
  <c r="K205" i="74" s="1"/>
  <c r="F206" i="74"/>
  <c r="K206" i="74" s="1"/>
  <c r="F207" i="74"/>
  <c r="K207" i="74" s="1"/>
  <c r="F208" i="74"/>
  <c r="K208" i="74" s="1"/>
  <c r="F209" i="74"/>
  <c r="K209" i="74" s="1"/>
  <c r="F210" i="74"/>
  <c r="K210" i="74" s="1"/>
  <c r="F211" i="74"/>
  <c r="K211" i="74" s="1"/>
  <c r="F212" i="74"/>
  <c r="K212" i="74" s="1"/>
  <c r="F213" i="74"/>
  <c r="K213" i="74" s="1"/>
  <c r="F214" i="74"/>
  <c r="K214" i="74" s="1"/>
  <c r="F215" i="74"/>
  <c r="K215" i="74" s="1"/>
  <c r="F216" i="74"/>
  <c r="K216" i="74" s="1"/>
  <c r="F217" i="74"/>
  <c r="K217" i="74" s="1"/>
  <c r="F218" i="74"/>
  <c r="K218" i="74" s="1"/>
  <c r="F219" i="74"/>
  <c r="K219" i="74" s="1"/>
  <c r="F220" i="74"/>
  <c r="K220" i="74" s="1"/>
  <c r="F221" i="74"/>
  <c r="K221" i="74" s="1"/>
  <c r="F222" i="74"/>
  <c r="K222" i="74" s="1"/>
  <c r="F223" i="74"/>
  <c r="K223" i="74" s="1"/>
  <c r="F224" i="74"/>
  <c r="K224" i="74" s="1"/>
  <c r="F225" i="74"/>
  <c r="K225" i="74" s="1"/>
  <c r="F226" i="74"/>
  <c r="K226" i="74" s="1"/>
  <c r="F227" i="74"/>
  <c r="K227" i="74" s="1"/>
  <c r="F228" i="74"/>
  <c r="K228" i="74" s="1"/>
  <c r="F229" i="74"/>
  <c r="K229" i="74" s="1"/>
  <c r="F230" i="74"/>
  <c r="K230" i="74" s="1"/>
  <c r="F231" i="74"/>
  <c r="K231" i="74" s="1"/>
  <c r="F232" i="74"/>
  <c r="K232" i="74" s="1"/>
  <c r="F233" i="74"/>
  <c r="K233" i="74" s="1"/>
  <c r="F234" i="74"/>
  <c r="K234" i="74" s="1"/>
  <c r="F235" i="74"/>
  <c r="K235" i="74" s="1"/>
  <c r="F236" i="74"/>
  <c r="K236" i="74" s="1"/>
  <c r="F237" i="74"/>
  <c r="K237" i="74" s="1"/>
  <c r="F238" i="74"/>
  <c r="K238" i="74" s="1"/>
  <c r="F239" i="74"/>
  <c r="K239" i="74" s="1"/>
  <c r="F240" i="74"/>
  <c r="K240" i="74" s="1"/>
  <c r="F241" i="74"/>
  <c r="K241" i="74" s="1"/>
  <c r="F242" i="74"/>
  <c r="K242" i="74" s="1"/>
  <c r="F243" i="74"/>
  <c r="K243" i="74" s="1"/>
  <c r="F244" i="74"/>
  <c r="K244" i="74" s="1"/>
  <c r="F245" i="74"/>
  <c r="K245" i="74" s="1"/>
  <c r="F246" i="74"/>
  <c r="K246" i="74" s="1"/>
  <c r="F247" i="74"/>
  <c r="K247" i="74" s="1"/>
  <c r="F248" i="74"/>
  <c r="K248" i="74" s="1"/>
  <c r="F249" i="74"/>
  <c r="K249" i="74" s="1"/>
  <c r="F250" i="74"/>
  <c r="K250" i="74" s="1"/>
  <c r="F251" i="74"/>
  <c r="K251" i="74" s="1"/>
  <c r="F252" i="74"/>
  <c r="K252" i="74" s="1"/>
  <c r="F253" i="74"/>
  <c r="K253" i="74" s="1"/>
  <c r="H2" i="74"/>
  <c r="I2" i="74" s="1"/>
  <c r="J2" i="74" s="1"/>
  <c r="K23" i="73"/>
  <c r="K55" i="73"/>
  <c r="K87" i="73"/>
  <c r="K119" i="73"/>
  <c r="K151" i="73"/>
  <c r="K183" i="73"/>
  <c r="K215" i="73"/>
  <c r="K247" i="73"/>
  <c r="K279" i="73"/>
  <c r="K299" i="73"/>
  <c r="K311" i="73"/>
  <c r="H2" i="73"/>
  <c r="I2" i="73" s="1"/>
  <c r="J2" i="73" s="1"/>
  <c r="E479" i="73"/>
  <c r="F3" i="73"/>
  <c r="K3" i="73" s="1"/>
  <c r="F4" i="73"/>
  <c r="K4" i="73" s="1"/>
  <c r="F5" i="73"/>
  <c r="K5" i="73" s="1"/>
  <c r="F6" i="73"/>
  <c r="K6" i="73" s="1"/>
  <c r="F7" i="73"/>
  <c r="K7" i="73" s="1"/>
  <c r="F8" i="73"/>
  <c r="K8" i="73" s="1"/>
  <c r="F9" i="73"/>
  <c r="K9" i="73" s="1"/>
  <c r="F10" i="73"/>
  <c r="K10" i="73" s="1"/>
  <c r="F11" i="73"/>
  <c r="K11" i="73" s="1"/>
  <c r="F12" i="73"/>
  <c r="K12" i="73" s="1"/>
  <c r="F13" i="73"/>
  <c r="K13" i="73" s="1"/>
  <c r="F14" i="73"/>
  <c r="K14" i="73" s="1"/>
  <c r="F15" i="73"/>
  <c r="K15" i="73" s="1"/>
  <c r="F16" i="73"/>
  <c r="K16" i="73" s="1"/>
  <c r="F17" i="73"/>
  <c r="K17" i="73" s="1"/>
  <c r="F18" i="73"/>
  <c r="K18" i="73" s="1"/>
  <c r="F19" i="73"/>
  <c r="K19" i="73" s="1"/>
  <c r="F20" i="73"/>
  <c r="K20" i="73" s="1"/>
  <c r="F21" i="73"/>
  <c r="K21" i="73" s="1"/>
  <c r="F22" i="73"/>
  <c r="K22" i="73" s="1"/>
  <c r="F23" i="73"/>
  <c r="F24" i="73"/>
  <c r="K24" i="73" s="1"/>
  <c r="F25" i="73"/>
  <c r="K25" i="73" s="1"/>
  <c r="F26" i="73"/>
  <c r="K26" i="73" s="1"/>
  <c r="F27" i="73"/>
  <c r="K27" i="73" s="1"/>
  <c r="F28" i="73"/>
  <c r="K28" i="73" s="1"/>
  <c r="F29" i="73"/>
  <c r="K29" i="73" s="1"/>
  <c r="F30" i="73"/>
  <c r="K30" i="73" s="1"/>
  <c r="F31" i="73"/>
  <c r="K31" i="73" s="1"/>
  <c r="F32" i="73"/>
  <c r="K32" i="73" s="1"/>
  <c r="F33" i="73"/>
  <c r="K33" i="73" s="1"/>
  <c r="F34" i="73"/>
  <c r="K34" i="73" s="1"/>
  <c r="F35" i="73"/>
  <c r="K35" i="73" s="1"/>
  <c r="F36" i="73"/>
  <c r="K36" i="73" s="1"/>
  <c r="F37" i="73"/>
  <c r="K37" i="73" s="1"/>
  <c r="F38" i="73"/>
  <c r="K38" i="73" s="1"/>
  <c r="F39" i="73"/>
  <c r="K39" i="73" s="1"/>
  <c r="F40" i="73"/>
  <c r="K40" i="73" s="1"/>
  <c r="F41" i="73"/>
  <c r="K41" i="73" s="1"/>
  <c r="F42" i="73"/>
  <c r="K42" i="73" s="1"/>
  <c r="F43" i="73"/>
  <c r="K43" i="73" s="1"/>
  <c r="F44" i="73"/>
  <c r="K44" i="73" s="1"/>
  <c r="F45" i="73"/>
  <c r="K45" i="73" s="1"/>
  <c r="F46" i="73"/>
  <c r="K46" i="73" s="1"/>
  <c r="F47" i="73"/>
  <c r="K47" i="73" s="1"/>
  <c r="F48" i="73"/>
  <c r="K48" i="73" s="1"/>
  <c r="F49" i="73"/>
  <c r="K49" i="73" s="1"/>
  <c r="F50" i="73"/>
  <c r="K50" i="73" s="1"/>
  <c r="F51" i="73"/>
  <c r="K51" i="73" s="1"/>
  <c r="F52" i="73"/>
  <c r="K52" i="73" s="1"/>
  <c r="F53" i="73"/>
  <c r="K53" i="73" s="1"/>
  <c r="F54" i="73"/>
  <c r="K54" i="73" s="1"/>
  <c r="F55" i="73"/>
  <c r="F56" i="73"/>
  <c r="K56" i="73" s="1"/>
  <c r="F57" i="73"/>
  <c r="K57" i="73" s="1"/>
  <c r="F58" i="73"/>
  <c r="K58" i="73" s="1"/>
  <c r="F59" i="73"/>
  <c r="K59" i="73" s="1"/>
  <c r="F60" i="73"/>
  <c r="K60" i="73" s="1"/>
  <c r="F61" i="73"/>
  <c r="K61" i="73" s="1"/>
  <c r="F62" i="73"/>
  <c r="K62" i="73" s="1"/>
  <c r="F63" i="73"/>
  <c r="K63" i="73" s="1"/>
  <c r="F64" i="73"/>
  <c r="K64" i="73" s="1"/>
  <c r="F65" i="73"/>
  <c r="K65" i="73" s="1"/>
  <c r="F66" i="73"/>
  <c r="K66" i="73" s="1"/>
  <c r="F67" i="73"/>
  <c r="K67" i="73" s="1"/>
  <c r="F68" i="73"/>
  <c r="K68" i="73" s="1"/>
  <c r="F69" i="73"/>
  <c r="K69" i="73" s="1"/>
  <c r="F70" i="73"/>
  <c r="K70" i="73" s="1"/>
  <c r="F71" i="73"/>
  <c r="K71" i="73" s="1"/>
  <c r="F72" i="73"/>
  <c r="K72" i="73" s="1"/>
  <c r="F73" i="73"/>
  <c r="K73" i="73" s="1"/>
  <c r="F74" i="73"/>
  <c r="K74" i="73" s="1"/>
  <c r="F75" i="73"/>
  <c r="K75" i="73" s="1"/>
  <c r="F76" i="73"/>
  <c r="K76" i="73" s="1"/>
  <c r="F77" i="73"/>
  <c r="K77" i="73" s="1"/>
  <c r="F78" i="73"/>
  <c r="K78" i="73" s="1"/>
  <c r="F79" i="73"/>
  <c r="K79" i="73" s="1"/>
  <c r="F80" i="73"/>
  <c r="K80" i="73" s="1"/>
  <c r="F81" i="73"/>
  <c r="K81" i="73" s="1"/>
  <c r="F82" i="73"/>
  <c r="K82" i="73" s="1"/>
  <c r="F83" i="73"/>
  <c r="K83" i="73" s="1"/>
  <c r="F84" i="73"/>
  <c r="K84" i="73" s="1"/>
  <c r="F85" i="73"/>
  <c r="K85" i="73" s="1"/>
  <c r="F86" i="73"/>
  <c r="K86" i="73" s="1"/>
  <c r="F87" i="73"/>
  <c r="F88" i="73"/>
  <c r="K88" i="73" s="1"/>
  <c r="F89" i="73"/>
  <c r="K89" i="73" s="1"/>
  <c r="F90" i="73"/>
  <c r="K90" i="73" s="1"/>
  <c r="F91" i="73"/>
  <c r="K91" i="73" s="1"/>
  <c r="F92" i="73"/>
  <c r="K92" i="73" s="1"/>
  <c r="F93" i="73"/>
  <c r="K93" i="73" s="1"/>
  <c r="F94" i="73"/>
  <c r="K94" i="73" s="1"/>
  <c r="F95" i="73"/>
  <c r="K95" i="73" s="1"/>
  <c r="F96" i="73"/>
  <c r="K96" i="73" s="1"/>
  <c r="F97" i="73"/>
  <c r="K97" i="73" s="1"/>
  <c r="F98" i="73"/>
  <c r="K98" i="73" s="1"/>
  <c r="F99" i="73"/>
  <c r="K99" i="73" s="1"/>
  <c r="F100" i="73"/>
  <c r="K100" i="73" s="1"/>
  <c r="F101" i="73"/>
  <c r="K101" i="73" s="1"/>
  <c r="F102" i="73"/>
  <c r="K102" i="73" s="1"/>
  <c r="F103" i="73"/>
  <c r="K103" i="73" s="1"/>
  <c r="F104" i="73"/>
  <c r="K104" i="73" s="1"/>
  <c r="F105" i="73"/>
  <c r="K105" i="73" s="1"/>
  <c r="F106" i="73"/>
  <c r="K106" i="73" s="1"/>
  <c r="F107" i="73"/>
  <c r="K107" i="73" s="1"/>
  <c r="F108" i="73"/>
  <c r="K108" i="73" s="1"/>
  <c r="F109" i="73"/>
  <c r="K109" i="73" s="1"/>
  <c r="F110" i="73"/>
  <c r="K110" i="73" s="1"/>
  <c r="F111" i="73"/>
  <c r="K111" i="73" s="1"/>
  <c r="F112" i="73"/>
  <c r="K112" i="73" s="1"/>
  <c r="F113" i="73"/>
  <c r="K113" i="73" s="1"/>
  <c r="F114" i="73"/>
  <c r="K114" i="73" s="1"/>
  <c r="F115" i="73"/>
  <c r="K115" i="73" s="1"/>
  <c r="F116" i="73"/>
  <c r="K116" i="73" s="1"/>
  <c r="F117" i="73"/>
  <c r="K117" i="73" s="1"/>
  <c r="F118" i="73"/>
  <c r="K118" i="73" s="1"/>
  <c r="F119" i="73"/>
  <c r="F120" i="73"/>
  <c r="K120" i="73" s="1"/>
  <c r="F121" i="73"/>
  <c r="K121" i="73" s="1"/>
  <c r="F122" i="73"/>
  <c r="K122" i="73" s="1"/>
  <c r="F123" i="73"/>
  <c r="K123" i="73" s="1"/>
  <c r="F124" i="73"/>
  <c r="K124" i="73" s="1"/>
  <c r="F125" i="73"/>
  <c r="K125" i="73" s="1"/>
  <c r="F126" i="73"/>
  <c r="K126" i="73" s="1"/>
  <c r="F127" i="73"/>
  <c r="K127" i="73" s="1"/>
  <c r="F128" i="73"/>
  <c r="K128" i="73" s="1"/>
  <c r="F129" i="73"/>
  <c r="K129" i="73" s="1"/>
  <c r="F130" i="73"/>
  <c r="K130" i="73" s="1"/>
  <c r="F131" i="73"/>
  <c r="K131" i="73" s="1"/>
  <c r="F132" i="73"/>
  <c r="K132" i="73" s="1"/>
  <c r="F133" i="73"/>
  <c r="K133" i="73" s="1"/>
  <c r="F134" i="73"/>
  <c r="K134" i="73" s="1"/>
  <c r="F135" i="73"/>
  <c r="K135" i="73" s="1"/>
  <c r="F136" i="73"/>
  <c r="K136" i="73" s="1"/>
  <c r="F137" i="73"/>
  <c r="K137" i="73" s="1"/>
  <c r="F138" i="73"/>
  <c r="K138" i="73" s="1"/>
  <c r="F139" i="73"/>
  <c r="K139" i="73" s="1"/>
  <c r="F140" i="73"/>
  <c r="K140" i="73" s="1"/>
  <c r="F141" i="73"/>
  <c r="K141" i="73" s="1"/>
  <c r="F142" i="73"/>
  <c r="K142" i="73" s="1"/>
  <c r="F143" i="73"/>
  <c r="K143" i="73" s="1"/>
  <c r="F144" i="73"/>
  <c r="K144" i="73" s="1"/>
  <c r="F145" i="73"/>
  <c r="K145" i="73" s="1"/>
  <c r="F146" i="73"/>
  <c r="K146" i="73" s="1"/>
  <c r="F147" i="73"/>
  <c r="K147" i="73" s="1"/>
  <c r="F148" i="73"/>
  <c r="K148" i="73" s="1"/>
  <c r="F149" i="73"/>
  <c r="K149" i="73" s="1"/>
  <c r="F150" i="73"/>
  <c r="K150" i="73" s="1"/>
  <c r="F151" i="73"/>
  <c r="F152" i="73"/>
  <c r="K152" i="73" s="1"/>
  <c r="F153" i="73"/>
  <c r="K153" i="73" s="1"/>
  <c r="F154" i="73"/>
  <c r="K154" i="73" s="1"/>
  <c r="F155" i="73"/>
  <c r="K155" i="73" s="1"/>
  <c r="F156" i="73"/>
  <c r="K156" i="73" s="1"/>
  <c r="F157" i="73"/>
  <c r="K157" i="73" s="1"/>
  <c r="F158" i="73"/>
  <c r="K158" i="73" s="1"/>
  <c r="F159" i="73"/>
  <c r="K159" i="73" s="1"/>
  <c r="F160" i="73"/>
  <c r="K160" i="73" s="1"/>
  <c r="F161" i="73"/>
  <c r="K161" i="73" s="1"/>
  <c r="F162" i="73"/>
  <c r="K162" i="73" s="1"/>
  <c r="F163" i="73"/>
  <c r="K163" i="73" s="1"/>
  <c r="F164" i="73"/>
  <c r="K164" i="73" s="1"/>
  <c r="F165" i="73"/>
  <c r="K165" i="73" s="1"/>
  <c r="F166" i="73"/>
  <c r="K166" i="73" s="1"/>
  <c r="F167" i="73"/>
  <c r="K167" i="73" s="1"/>
  <c r="F168" i="73"/>
  <c r="K168" i="73" s="1"/>
  <c r="F169" i="73"/>
  <c r="K169" i="73" s="1"/>
  <c r="F170" i="73"/>
  <c r="K170" i="73" s="1"/>
  <c r="F171" i="73"/>
  <c r="K171" i="73" s="1"/>
  <c r="F172" i="73"/>
  <c r="K172" i="73" s="1"/>
  <c r="F173" i="73"/>
  <c r="K173" i="73" s="1"/>
  <c r="F174" i="73"/>
  <c r="K174" i="73" s="1"/>
  <c r="F175" i="73"/>
  <c r="K175" i="73" s="1"/>
  <c r="F176" i="73"/>
  <c r="K176" i="73" s="1"/>
  <c r="F177" i="73"/>
  <c r="K177" i="73" s="1"/>
  <c r="F178" i="73"/>
  <c r="K178" i="73" s="1"/>
  <c r="F179" i="73"/>
  <c r="K179" i="73" s="1"/>
  <c r="F180" i="73"/>
  <c r="K180" i="73" s="1"/>
  <c r="F181" i="73"/>
  <c r="K181" i="73" s="1"/>
  <c r="F182" i="73"/>
  <c r="K182" i="73" s="1"/>
  <c r="F183" i="73"/>
  <c r="F184" i="73"/>
  <c r="K184" i="73" s="1"/>
  <c r="F185" i="73"/>
  <c r="K185" i="73" s="1"/>
  <c r="F186" i="73"/>
  <c r="K186" i="73" s="1"/>
  <c r="F187" i="73"/>
  <c r="K187" i="73" s="1"/>
  <c r="F188" i="73"/>
  <c r="K188" i="73" s="1"/>
  <c r="F189" i="73"/>
  <c r="K189" i="73" s="1"/>
  <c r="F190" i="73"/>
  <c r="K190" i="73" s="1"/>
  <c r="F191" i="73"/>
  <c r="K191" i="73" s="1"/>
  <c r="F192" i="73"/>
  <c r="K192" i="73" s="1"/>
  <c r="F193" i="73"/>
  <c r="K193" i="73" s="1"/>
  <c r="F194" i="73"/>
  <c r="K194" i="73" s="1"/>
  <c r="F195" i="73"/>
  <c r="K195" i="73" s="1"/>
  <c r="F196" i="73"/>
  <c r="K196" i="73" s="1"/>
  <c r="F197" i="73"/>
  <c r="K197" i="73" s="1"/>
  <c r="F198" i="73"/>
  <c r="K198" i="73" s="1"/>
  <c r="F199" i="73"/>
  <c r="K199" i="73" s="1"/>
  <c r="F200" i="73"/>
  <c r="K200" i="73" s="1"/>
  <c r="F201" i="73"/>
  <c r="K201" i="73" s="1"/>
  <c r="F202" i="73"/>
  <c r="K202" i="73" s="1"/>
  <c r="F203" i="73"/>
  <c r="K203" i="73" s="1"/>
  <c r="F204" i="73"/>
  <c r="K204" i="73" s="1"/>
  <c r="F205" i="73"/>
  <c r="K205" i="73" s="1"/>
  <c r="F206" i="73"/>
  <c r="K206" i="73" s="1"/>
  <c r="F207" i="73"/>
  <c r="K207" i="73" s="1"/>
  <c r="F208" i="73"/>
  <c r="K208" i="73" s="1"/>
  <c r="F209" i="73"/>
  <c r="K209" i="73" s="1"/>
  <c r="F210" i="73"/>
  <c r="K210" i="73" s="1"/>
  <c r="F211" i="73"/>
  <c r="K211" i="73" s="1"/>
  <c r="F212" i="73"/>
  <c r="K212" i="73" s="1"/>
  <c r="F213" i="73"/>
  <c r="K213" i="73" s="1"/>
  <c r="F214" i="73"/>
  <c r="K214" i="73" s="1"/>
  <c r="F215" i="73"/>
  <c r="F216" i="73"/>
  <c r="K216" i="73" s="1"/>
  <c r="F217" i="73"/>
  <c r="K217" i="73" s="1"/>
  <c r="F218" i="73"/>
  <c r="K218" i="73" s="1"/>
  <c r="F219" i="73"/>
  <c r="K219" i="73" s="1"/>
  <c r="F220" i="73"/>
  <c r="K220" i="73" s="1"/>
  <c r="F221" i="73"/>
  <c r="K221" i="73" s="1"/>
  <c r="F222" i="73"/>
  <c r="K222" i="73" s="1"/>
  <c r="F223" i="73"/>
  <c r="K223" i="73" s="1"/>
  <c r="F224" i="73"/>
  <c r="K224" i="73" s="1"/>
  <c r="F225" i="73"/>
  <c r="K225" i="73" s="1"/>
  <c r="F226" i="73"/>
  <c r="K226" i="73" s="1"/>
  <c r="F227" i="73"/>
  <c r="K227" i="73" s="1"/>
  <c r="F228" i="73"/>
  <c r="K228" i="73" s="1"/>
  <c r="F229" i="73"/>
  <c r="K229" i="73" s="1"/>
  <c r="F230" i="73"/>
  <c r="K230" i="73" s="1"/>
  <c r="F231" i="73"/>
  <c r="K231" i="73" s="1"/>
  <c r="F232" i="73"/>
  <c r="K232" i="73" s="1"/>
  <c r="F233" i="73"/>
  <c r="K233" i="73" s="1"/>
  <c r="F234" i="73"/>
  <c r="K234" i="73" s="1"/>
  <c r="F235" i="73"/>
  <c r="K235" i="73" s="1"/>
  <c r="F236" i="73"/>
  <c r="K236" i="73" s="1"/>
  <c r="F237" i="73"/>
  <c r="K237" i="73" s="1"/>
  <c r="F238" i="73"/>
  <c r="K238" i="73" s="1"/>
  <c r="F239" i="73"/>
  <c r="K239" i="73" s="1"/>
  <c r="F240" i="73"/>
  <c r="K240" i="73" s="1"/>
  <c r="F241" i="73"/>
  <c r="K241" i="73" s="1"/>
  <c r="F242" i="73"/>
  <c r="K242" i="73" s="1"/>
  <c r="F243" i="73"/>
  <c r="K243" i="73" s="1"/>
  <c r="F244" i="73"/>
  <c r="K244" i="73" s="1"/>
  <c r="F245" i="73"/>
  <c r="K245" i="73" s="1"/>
  <c r="F246" i="73"/>
  <c r="K246" i="73" s="1"/>
  <c r="F247" i="73"/>
  <c r="F248" i="73"/>
  <c r="K248" i="73" s="1"/>
  <c r="F249" i="73"/>
  <c r="K249" i="73" s="1"/>
  <c r="F250" i="73"/>
  <c r="K250" i="73" s="1"/>
  <c r="F251" i="73"/>
  <c r="K251" i="73" s="1"/>
  <c r="F252" i="73"/>
  <c r="K252" i="73" s="1"/>
  <c r="F253" i="73"/>
  <c r="K253" i="73" s="1"/>
  <c r="F254" i="73"/>
  <c r="K254" i="73" s="1"/>
  <c r="F255" i="73"/>
  <c r="K255" i="73" s="1"/>
  <c r="F256" i="73"/>
  <c r="K256" i="73" s="1"/>
  <c r="F257" i="73"/>
  <c r="K257" i="73" s="1"/>
  <c r="F258" i="73"/>
  <c r="K258" i="73" s="1"/>
  <c r="F259" i="73"/>
  <c r="K259" i="73" s="1"/>
  <c r="F260" i="73"/>
  <c r="K260" i="73" s="1"/>
  <c r="F261" i="73"/>
  <c r="K261" i="73" s="1"/>
  <c r="F262" i="73"/>
  <c r="K262" i="73" s="1"/>
  <c r="F263" i="73"/>
  <c r="K263" i="73" s="1"/>
  <c r="F264" i="73"/>
  <c r="K264" i="73" s="1"/>
  <c r="F265" i="73"/>
  <c r="K265" i="73" s="1"/>
  <c r="F266" i="73"/>
  <c r="K266" i="73" s="1"/>
  <c r="F267" i="73"/>
  <c r="K267" i="73" s="1"/>
  <c r="F268" i="73"/>
  <c r="K268" i="73" s="1"/>
  <c r="F269" i="73"/>
  <c r="K269" i="73" s="1"/>
  <c r="F270" i="73"/>
  <c r="K270" i="73" s="1"/>
  <c r="F271" i="73"/>
  <c r="K271" i="73" s="1"/>
  <c r="F272" i="73"/>
  <c r="K272" i="73" s="1"/>
  <c r="F273" i="73"/>
  <c r="K273" i="73" s="1"/>
  <c r="F274" i="73"/>
  <c r="K274" i="73" s="1"/>
  <c r="F275" i="73"/>
  <c r="K275" i="73" s="1"/>
  <c r="F276" i="73"/>
  <c r="K276" i="73" s="1"/>
  <c r="F277" i="73"/>
  <c r="K277" i="73" s="1"/>
  <c r="F278" i="73"/>
  <c r="K278" i="73" s="1"/>
  <c r="F279" i="73"/>
  <c r="F280" i="73"/>
  <c r="K280" i="73" s="1"/>
  <c r="F281" i="73"/>
  <c r="K281" i="73" s="1"/>
  <c r="F282" i="73"/>
  <c r="K282" i="73" s="1"/>
  <c r="F283" i="73"/>
  <c r="K283" i="73" s="1"/>
  <c r="F284" i="73"/>
  <c r="K284" i="73" s="1"/>
  <c r="F285" i="73"/>
  <c r="K285" i="73" s="1"/>
  <c r="F286" i="73"/>
  <c r="K286" i="73" s="1"/>
  <c r="F287" i="73"/>
  <c r="K287" i="73" s="1"/>
  <c r="F288" i="73"/>
  <c r="K288" i="73" s="1"/>
  <c r="F289" i="73"/>
  <c r="K289" i="73" s="1"/>
  <c r="F290" i="73"/>
  <c r="K290" i="73" s="1"/>
  <c r="F291" i="73"/>
  <c r="K291" i="73" s="1"/>
  <c r="F292" i="73"/>
  <c r="K292" i="73" s="1"/>
  <c r="F293" i="73"/>
  <c r="K293" i="73" s="1"/>
  <c r="F294" i="73"/>
  <c r="K294" i="73" s="1"/>
  <c r="F295" i="73"/>
  <c r="K295" i="73" s="1"/>
  <c r="F296" i="73"/>
  <c r="K296" i="73" s="1"/>
  <c r="F297" i="73"/>
  <c r="K297" i="73" s="1"/>
  <c r="F298" i="73"/>
  <c r="K298" i="73" s="1"/>
  <c r="F299" i="73"/>
  <c r="F300" i="73"/>
  <c r="K300" i="73" s="1"/>
  <c r="F301" i="73"/>
  <c r="K301" i="73" s="1"/>
  <c r="F302" i="73"/>
  <c r="K302" i="73" s="1"/>
  <c r="F303" i="73"/>
  <c r="K303" i="73" s="1"/>
  <c r="F304" i="73"/>
  <c r="K304" i="73" s="1"/>
  <c r="F305" i="73"/>
  <c r="K305" i="73" s="1"/>
  <c r="F306" i="73"/>
  <c r="K306" i="73" s="1"/>
  <c r="F307" i="73"/>
  <c r="K307" i="73" s="1"/>
  <c r="F308" i="73"/>
  <c r="K308" i="73" s="1"/>
  <c r="F309" i="73"/>
  <c r="K309" i="73" s="1"/>
  <c r="F310" i="73"/>
  <c r="K310" i="73" s="1"/>
  <c r="F311" i="73"/>
  <c r="F312" i="73"/>
  <c r="K312" i="73" s="1"/>
  <c r="F313" i="73"/>
  <c r="K313" i="73" s="1"/>
  <c r="F314" i="73"/>
  <c r="K314" i="73" s="1"/>
  <c r="F315" i="73"/>
  <c r="K315" i="73" s="1"/>
  <c r="F316" i="73"/>
  <c r="K316" i="73" s="1"/>
  <c r="F317" i="73"/>
  <c r="K317" i="73" s="1"/>
  <c r="F318" i="73"/>
  <c r="K318" i="73" s="1"/>
  <c r="F319" i="73"/>
  <c r="K319" i="73" s="1"/>
  <c r="F320" i="73"/>
  <c r="K320" i="73" s="1"/>
  <c r="F321" i="73"/>
  <c r="K321" i="73" s="1"/>
  <c r="F322" i="73"/>
  <c r="K322" i="73" s="1"/>
  <c r="F323" i="73"/>
  <c r="K323" i="73" s="1"/>
  <c r="F324" i="73"/>
  <c r="K324" i="73" s="1"/>
  <c r="F325" i="73"/>
  <c r="K325" i="73" s="1"/>
  <c r="F326" i="73"/>
  <c r="K326" i="73" s="1"/>
  <c r="F327" i="73"/>
  <c r="K327" i="73" s="1"/>
  <c r="F328" i="73"/>
  <c r="K328" i="73" s="1"/>
  <c r="F329" i="73"/>
  <c r="K329" i="73" s="1"/>
  <c r="F330" i="73"/>
  <c r="K330" i="73" s="1"/>
  <c r="F331" i="73"/>
  <c r="K331" i="73" s="1"/>
  <c r="F332" i="73"/>
  <c r="K332" i="73" s="1"/>
  <c r="F333" i="73"/>
  <c r="K333" i="73" s="1"/>
  <c r="F334" i="73"/>
  <c r="K334" i="73" s="1"/>
  <c r="F335" i="73"/>
  <c r="K335" i="73" s="1"/>
  <c r="F336" i="73"/>
  <c r="K336" i="73" s="1"/>
  <c r="F337" i="73"/>
  <c r="K337" i="73" s="1"/>
  <c r="F338" i="73"/>
  <c r="K338" i="73" s="1"/>
  <c r="F339" i="73"/>
  <c r="K339" i="73" s="1"/>
  <c r="F340" i="73"/>
  <c r="K340" i="73" s="1"/>
  <c r="F341" i="73"/>
  <c r="K341" i="73" s="1"/>
  <c r="F342" i="73"/>
  <c r="K342" i="73" s="1"/>
  <c r="F343" i="73"/>
  <c r="K343" i="73" s="1"/>
  <c r="F344" i="73"/>
  <c r="K344" i="73" s="1"/>
  <c r="F345" i="73"/>
  <c r="K345" i="73" s="1"/>
  <c r="F346" i="73"/>
  <c r="K346" i="73" s="1"/>
  <c r="F347" i="73"/>
  <c r="K347" i="73" s="1"/>
  <c r="F348" i="73"/>
  <c r="K348" i="73" s="1"/>
  <c r="F349" i="73"/>
  <c r="K349" i="73" s="1"/>
  <c r="F350" i="73"/>
  <c r="K350" i="73" s="1"/>
  <c r="F351" i="73"/>
  <c r="K351" i="73" s="1"/>
  <c r="F352" i="73"/>
  <c r="K352" i="73" s="1"/>
  <c r="F353" i="73"/>
  <c r="K353" i="73" s="1"/>
  <c r="F354" i="73"/>
  <c r="K354" i="73" s="1"/>
  <c r="F355" i="73"/>
  <c r="K355" i="73" s="1"/>
  <c r="F356" i="73"/>
  <c r="K356" i="73" s="1"/>
  <c r="F357" i="73"/>
  <c r="K357" i="73" s="1"/>
  <c r="F358" i="73"/>
  <c r="K358" i="73" s="1"/>
  <c r="F359" i="73"/>
  <c r="K359" i="73" s="1"/>
  <c r="F360" i="73"/>
  <c r="K360" i="73" s="1"/>
  <c r="F361" i="73"/>
  <c r="K361" i="73" s="1"/>
  <c r="F362" i="73"/>
  <c r="K362" i="73" s="1"/>
  <c r="F363" i="73"/>
  <c r="K363" i="73" s="1"/>
  <c r="F364" i="73"/>
  <c r="K364" i="73" s="1"/>
  <c r="F365" i="73"/>
  <c r="K365" i="73" s="1"/>
  <c r="F366" i="73"/>
  <c r="K366" i="73" s="1"/>
  <c r="F367" i="73"/>
  <c r="K367" i="73" s="1"/>
  <c r="F368" i="73"/>
  <c r="K368" i="73" s="1"/>
  <c r="F369" i="73"/>
  <c r="K369" i="73" s="1"/>
  <c r="F370" i="73"/>
  <c r="K370" i="73" s="1"/>
  <c r="F371" i="73"/>
  <c r="K371" i="73" s="1"/>
  <c r="F372" i="73"/>
  <c r="K372" i="73" s="1"/>
  <c r="F373" i="73"/>
  <c r="K373" i="73" s="1"/>
  <c r="F374" i="73"/>
  <c r="K374" i="73" s="1"/>
  <c r="F375" i="73"/>
  <c r="K375" i="73" s="1"/>
  <c r="F376" i="73"/>
  <c r="K376" i="73" s="1"/>
  <c r="F377" i="73"/>
  <c r="K377" i="73" s="1"/>
  <c r="F378" i="73"/>
  <c r="K378" i="73" s="1"/>
  <c r="F379" i="73"/>
  <c r="K379" i="73" s="1"/>
  <c r="F380" i="73"/>
  <c r="K380" i="73" s="1"/>
  <c r="F381" i="73"/>
  <c r="K381" i="73" s="1"/>
  <c r="F382" i="73"/>
  <c r="K382" i="73" s="1"/>
  <c r="F383" i="73"/>
  <c r="K383" i="73" s="1"/>
  <c r="F384" i="73"/>
  <c r="K384" i="73" s="1"/>
  <c r="F385" i="73"/>
  <c r="K385" i="73" s="1"/>
  <c r="F386" i="73"/>
  <c r="K386" i="73" s="1"/>
  <c r="F387" i="73"/>
  <c r="K387" i="73" s="1"/>
  <c r="F388" i="73"/>
  <c r="K388" i="73" s="1"/>
  <c r="F389" i="73"/>
  <c r="K389" i="73" s="1"/>
  <c r="F390" i="73"/>
  <c r="K390" i="73" s="1"/>
  <c r="F391" i="73"/>
  <c r="K391" i="73" s="1"/>
  <c r="F392" i="73"/>
  <c r="K392" i="73" s="1"/>
  <c r="F393" i="73"/>
  <c r="K393" i="73" s="1"/>
  <c r="F394" i="73"/>
  <c r="K394" i="73" s="1"/>
  <c r="F395" i="73"/>
  <c r="K395" i="73" s="1"/>
  <c r="F396" i="73"/>
  <c r="K396" i="73" s="1"/>
  <c r="F397" i="73"/>
  <c r="K397" i="73" s="1"/>
  <c r="F398" i="73"/>
  <c r="K398" i="73" s="1"/>
  <c r="F399" i="73"/>
  <c r="K399" i="73" s="1"/>
  <c r="F400" i="73"/>
  <c r="K400" i="73" s="1"/>
  <c r="F401" i="73"/>
  <c r="K401" i="73" s="1"/>
  <c r="F402" i="73"/>
  <c r="K402" i="73" s="1"/>
  <c r="F403" i="73"/>
  <c r="K403" i="73" s="1"/>
  <c r="F404" i="73"/>
  <c r="K404" i="73" s="1"/>
  <c r="F405" i="73"/>
  <c r="K405" i="73" s="1"/>
  <c r="F406" i="73"/>
  <c r="K406" i="73" s="1"/>
  <c r="F407" i="73"/>
  <c r="K407" i="73" s="1"/>
  <c r="F408" i="73"/>
  <c r="K408" i="73" s="1"/>
  <c r="F409" i="73"/>
  <c r="K409" i="73" s="1"/>
  <c r="F410" i="73"/>
  <c r="K410" i="73" s="1"/>
  <c r="F411" i="73"/>
  <c r="K411" i="73" s="1"/>
  <c r="F412" i="73"/>
  <c r="K412" i="73" s="1"/>
  <c r="F413" i="73"/>
  <c r="K413" i="73" s="1"/>
  <c r="F414" i="73"/>
  <c r="K414" i="73" s="1"/>
  <c r="F415" i="73"/>
  <c r="K415" i="73" s="1"/>
  <c r="F416" i="73"/>
  <c r="K416" i="73" s="1"/>
  <c r="F417" i="73"/>
  <c r="K417" i="73" s="1"/>
  <c r="F418" i="73"/>
  <c r="K418" i="73" s="1"/>
  <c r="F419" i="73"/>
  <c r="K419" i="73" s="1"/>
  <c r="F420" i="73"/>
  <c r="K420" i="73" s="1"/>
  <c r="F421" i="73"/>
  <c r="K421" i="73" s="1"/>
  <c r="F422" i="73"/>
  <c r="K422" i="73" s="1"/>
  <c r="F423" i="73"/>
  <c r="K423" i="73" s="1"/>
  <c r="F424" i="73"/>
  <c r="K424" i="73" s="1"/>
  <c r="F425" i="73"/>
  <c r="K425" i="73" s="1"/>
  <c r="F426" i="73"/>
  <c r="K426" i="73" s="1"/>
  <c r="F427" i="73"/>
  <c r="K427" i="73" s="1"/>
  <c r="F428" i="73"/>
  <c r="K428" i="73" s="1"/>
  <c r="F429" i="73"/>
  <c r="K429" i="73" s="1"/>
  <c r="F430" i="73"/>
  <c r="K430" i="73" s="1"/>
  <c r="F431" i="73"/>
  <c r="K431" i="73" s="1"/>
  <c r="F432" i="73"/>
  <c r="K432" i="73" s="1"/>
  <c r="F433" i="73"/>
  <c r="K433" i="73" s="1"/>
  <c r="F434" i="73"/>
  <c r="K434" i="73" s="1"/>
  <c r="F435" i="73"/>
  <c r="K435" i="73" s="1"/>
  <c r="F436" i="73"/>
  <c r="K436" i="73" s="1"/>
  <c r="F437" i="73"/>
  <c r="K437" i="73" s="1"/>
  <c r="F438" i="73"/>
  <c r="K438" i="73" s="1"/>
  <c r="F439" i="73"/>
  <c r="K439" i="73" s="1"/>
  <c r="F440" i="73"/>
  <c r="K440" i="73" s="1"/>
  <c r="F441" i="73"/>
  <c r="K441" i="73" s="1"/>
  <c r="F442" i="73"/>
  <c r="K442" i="73" s="1"/>
  <c r="F443" i="73"/>
  <c r="K443" i="73" s="1"/>
  <c r="F444" i="73"/>
  <c r="K444" i="73" s="1"/>
  <c r="F445" i="73"/>
  <c r="K445" i="73" s="1"/>
  <c r="F446" i="73"/>
  <c r="K446" i="73" s="1"/>
  <c r="F447" i="73"/>
  <c r="K447" i="73" s="1"/>
  <c r="F448" i="73"/>
  <c r="K448" i="73" s="1"/>
  <c r="F449" i="73"/>
  <c r="K449" i="73" s="1"/>
  <c r="F450" i="73"/>
  <c r="K450" i="73" s="1"/>
  <c r="F451" i="73"/>
  <c r="K451" i="73" s="1"/>
  <c r="F452" i="73"/>
  <c r="K452" i="73" s="1"/>
  <c r="F453" i="73"/>
  <c r="K453" i="73" s="1"/>
  <c r="F454" i="73"/>
  <c r="K454" i="73" s="1"/>
  <c r="F455" i="73"/>
  <c r="K455" i="73" s="1"/>
  <c r="F456" i="73"/>
  <c r="K456" i="73" s="1"/>
  <c r="F457" i="73"/>
  <c r="K457" i="73" s="1"/>
  <c r="F458" i="73"/>
  <c r="K458" i="73" s="1"/>
  <c r="F459" i="73"/>
  <c r="K459" i="73" s="1"/>
  <c r="F460" i="73"/>
  <c r="K460" i="73" s="1"/>
  <c r="F461" i="73"/>
  <c r="K461" i="73" s="1"/>
  <c r="F462" i="73"/>
  <c r="K462" i="73" s="1"/>
  <c r="F463" i="73"/>
  <c r="K463" i="73" s="1"/>
  <c r="F464" i="73"/>
  <c r="K464" i="73" s="1"/>
  <c r="F465" i="73"/>
  <c r="K465" i="73" s="1"/>
  <c r="F466" i="73"/>
  <c r="K466" i="73" s="1"/>
  <c r="F467" i="73"/>
  <c r="K467" i="73" s="1"/>
  <c r="F468" i="73"/>
  <c r="K468" i="73" s="1"/>
  <c r="F469" i="73"/>
  <c r="K469" i="73" s="1"/>
  <c r="F470" i="73"/>
  <c r="K470" i="73" s="1"/>
  <c r="F471" i="73"/>
  <c r="K471" i="73" s="1"/>
  <c r="F472" i="73"/>
  <c r="K472" i="73" s="1"/>
  <c r="F473" i="73"/>
  <c r="K473" i="73" s="1"/>
  <c r="F474" i="73"/>
  <c r="K474" i="73" s="1"/>
  <c r="F475" i="73"/>
  <c r="K475" i="73" s="1"/>
  <c r="F476" i="73"/>
  <c r="K476" i="73" s="1"/>
  <c r="F477" i="73"/>
  <c r="K477" i="73" s="1"/>
  <c r="F478" i="73"/>
  <c r="K478" i="73" s="1"/>
  <c r="J4" i="80"/>
  <c r="K4" i="80" s="1"/>
  <c r="F4" i="80"/>
  <c r="D4" i="80"/>
  <c r="K6" i="80"/>
  <c r="K7" i="80"/>
  <c r="K12" i="80"/>
  <c r="K13" i="80"/>
  <c r="K14" i="80"/>
  <c r="K15" i="80"/>
  <c r="K16" i="80"/>
  <c r="K17" i="80"/>
  <c r="K18" i="80"/>
  <c r="K19" i="80"/>
  <c r="K20" i="80"/>
  <c r="J6" i="80"/>
  <c r="J7" i="80"/>
  <c r="J8" i="80"/>
  <c r="J9" i="80"/>
  <c r="J10" i="80"/>
  <c r="K10" i="80" s="1"/>
  <c r="J11" i="80"/>
  <c r="J12" i="80"/>
  <c r="J13" i="80"/>
  <c r="J14" i="80"/>
  <c r="J15" i="80"/>
  <c r="J16" i="80"/>
  <c r="J17" i="80"/>
  <c r="J18" i="80"/>
  <c r="J19" i="80"/>
  <c r="J20" i="80"/>
  <c r="J5" i="80"/>
  <c r="K5" i="80" s="1"/>
  <c r="D6" i="80"/>
  <c r="D7" i="80"/>
  <c r="F7" i="80" s="1"/>
  <c r="D8" i="80"/>
  <c r="F8" i="80" s="1"/>
  <c r="D9" i="80"/>
  <c r="F9" i="80" s="1"/>
  <c r="D10" i="80"/>
  <c r="D11" i="80"/>
  <c r="F11" i="80" s="1"/>
  <c r="D12" i="80"/>
  <c r="D13" i="80"/>
  <c r="D14" i="80"/>
  <c r="D15" i="80"/>
  <c r="D16" i="80"/>
  <c r="D17" i="80"/>
  <c r="F6" i="80"/>
  <c r="F10" i="80"/>
  <c r="F12" i="80"/>
  <c r="F13" i="80"/>
  <c r="F14" i="80"/>
  <c r="F15" i="80"/>
  <c r="F16" i="80"/>
  <c r="F17" i="80"/>
  <c r="F5" i="80"/>
  <c r="D5" i="80"/>
  <c r="D3" i="72"/>
  <c r="K3" i="74" l="1"/>
  <c r="K254" i="74" s="1"/>
  <c r="F254" i="74"/>
  <c r="K11" i="80"/>
  <c r="K9" i="80"/>
  <c r="K8" i="80"/>
  <c r="F128" i="57"/>
  <c r="K128" i="57" s="1"/>
  <c r="F129" i="57"/>
  <c r="K129" i="57" s="1"/>
  <c r="F130" i="57"/>
  <c r="K130" i="57" s="1"/>
  <c r="F131" i="57"/>
  <c r="K131" i="57" s="1"/>
  <c r="F132" i="57"/>
  <c r="K132" i="57" s="1"/>
  <c r="F133" i="57"/>
  <c r="K133" i="57" s="1"/>
  <c r="F134" i="57"/>
  <c r="K134" i="57" s="1"/>
  <c r="F135" i="57"/>
  <c r="K135" i="57" s="1"/>
  <c r="F136" i="57"/>
  <c r="K136" i="57" s="1"/>
  <c r="F137" i="57"/>
  <c r="K137" i="57" s="1"/>
  <c r="F138" i="57"/>
  <c r="K138" i="57" s="1"/>
  <c r="F139" i="57"/>
  <c r="K139" i="57" s="1"/>
  <c r="J12" i="70"/>
  <c r="J11" i="70"/>
  <c r="E165" i="70" l="1"/>
  <c r="E164" i="70"/>
  <c r="E163" i="70"/>
  <c r="E162" i="70"/>
  <c r="E161" i="70"/>
  <c r="E160" i="70"/>
  <c r="E159" i="70"/>
  <c r="E158" i="70"/>
  <c r="E155" i="70"/>
  <c r="E154" i="70"/>
  <c r="E153" i="70"/>
  <c r="E152" i="70"/>
  <c r="E151" i="70"/>
  <c r="E150" i="70"/>
  <c r="E149" i="70"/>
  <c r="E148" i="70"/>
  <c r="E145" i="70"/>
  <c r="E144" i="70"/>
  <c r="E143" i="70"/>
  <c r="E142" i="70"/>
  <c r="E141" i="70"/>
  <c r="E138" i="70"/>
  <c r="E137" i="70"/>
  <c r="E136" i="70"/>
  <c r="E135" i="70"/>
  <c r="E134" i="70"/>
  <c r="E133" i="70"/>
  <c r="E129" i="70"/>
  <c r="E128" i="70"/>
  <c r="E127" i="70"/>
  <c r="E126" i="70"/>
  <c r="E125" i="70"/>
  <c r="E124" i="70"/>
  <c r="E113" i="70"/>
  <c r="E114" i="70"/>
  <c r="E115" i="70"/>
  <c r="E116" i="70"/>
  <c r="E117" i="70"/>
  <c r="E118" i="70"/>
  <c r="E119" i="70"/>
  <c r="E112" i="70"/>
  <c r="E109" i="70"/>
  <c r="E108" i="70"/>
  <c r="E107" i="70"/>
  <c r="E106" i="70"/>
  <c r="E101" i="70"/>
  <c r="E102" i="70"/>
  <c r="E103" i="70"/>
  <c r="E100" i="70"/>
  <c r="AG57" i="67"/>
  <c r="AF56" i="67"/>
  <c r="AF55" i="67"/>
  <c r="AF54" i="67"/>
  <c r="AF53" i="67"/>
  <c r="AF52" i="67"/>
  <c r="AF51" i="67"/>
  <c r="AF50" i="67"/>
  <c r="AF37" i="67"/>
  <c r="AF36" i="67"/>
  <c r="AG38" i="67"/>
  <c r="AG26" i="67"/>
  <c r="AF25" i="67"/>
  <c r="AF24" i="67"/>
  <c r="AF23" i="67"/>
  <c r="AG8" i="67"/>
  <c r="AF7" i="67"/>
  <c r="AF6" i="67"/>
  <c r="E95" i="70"/>
  <c r="E94" i="70"/>
  <c r="E93" i="70"/>
  <c r="E92" i="70"/>
  <c r="E91" i="70"/>
  <c r="E90" i="70"/>
  <c r="E89" i="70"/>
  <c r="E88" i="70"/>
  <c r="E87" i="70"/>
  <c r="E86" i="70"/>
  <c r="E85" i="70"/>
  <c r="E84" i="70"/>
  <c r="E83" i="70"/>
  <c r="E82" i="70"/>
  <c r="E79" i="70"/>
  <c r="E78" i="70"/>
  <c r="E77" i="70"/>
  <c r="E76" i="70"/>
  <c r="E75" i="70"/>
  <c r="E74" i="70"/>
  <c r="E73" i="70"/>
  <c r="E72" i="70"/>
  <c r="E71" i="70"/>
  <c r="E70" i="70"/>
  <c r="E69" i="70"/>
  <c r="E68" i="70"/>
  <c r="E65" i="70"/>
  <c r="E64" i="70"/>
  <c r="E63" i="70"/>
  <c r="E62" i="70"/>
  <c r="E61" i="70"/>
  <c r="E60" i="70"/>
  <c r="E59" i="70"/>
  <c r="E58" i="70"/>
  <c r="E57" i="70"/>
  <c r="E56" i="70"/>
  <c r="E55" i="70"/>
  <c r="E54" i="70"/>
  <c r="E53" i="70"/>
  <c r="E52" i="70"/>
  <c r="E49" i="70"/>
  <c r="E48" i="70"/>
  <c r="E47" i="70"/>
  <c r="E46" i="70"/>
  <c r="E45" i="70"/>
  <c r="E44" i="70"/>
  <c r="E43" i="70"/>
  <c r="E42" i="70"/>
  <c r="E40" i="70"/>
  <c r="E39" i="70"/>
  <c r="E38" i="70"/>
  <c r="E37" i="70"/>
  <c r="E36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18" i="70"/>
  <c r="E17" i="70"/>
  <c r="E16" i="70"/>
  <c r="E15" i="70"/>
  <c r="J6" i="70"/>
  <c r="J5" i="70"/>
  <c r="J4" i="70"/>
  <c r="J3" i="70"/>
  <c r="K264" i="77" l="1"/>
  <c r="K265" i="77"/>
  <c r="K266" i="77"/>
  <c r="K267" i="77"/>
  <c r="K268" i="77"/>
  <c r="K269" i="77"/>
  <c r="K270" i="77"/>
  <c r="K271" i="77"/>
  <c r="G4" i="77"/>
  <c r="F3" i="77"/>
  <c r="K3" i="77" s="1"/>
  <c r="F2" i="73"/>
  <c r="G3" i="74"/>
  <c r="F2" i="74"/>
  <c r="K2" i="74" s="1"/>
  <c r="G3" i="57"/>
  <c r="H3" i="57" s="1"/>
  <c r="E12" i="70"/>
  <c r="E11" i="70"/>
  <c r="E10" i="70"/>
  <c r="E9" i="70"/>
  <c r="E6" i="70"/>
  <c r="E5" i="70"/>
  <c r="E3" i="70"/>
  <c r="E140" i="57"/>
  <c r="F3" i="57"/>
  <c r="K3" i="57" s="1"/>
  <c r="F4" i="57"/>
  <c r="K4" i="57" s="1"/>
  <c r="F5" i="57"/>
  <c r="K5" i="57" s="1"/>
  <c r="F6" i="57"/>
  <c r="K6" i="57" s="1"/>
  <c r="F7" i="57"/>
  <c r="K7" i="57" s="1"/>
  <c r="F8" i="57"/>
  <c r="K8" i="57" s="1"/>
  <c r="F9" i="57"/>
  <c r="K9" i="57" s="1"/>
  <c r="F10" i="57"/>
  <c r="K10" i="57" s="1"/>
  <c r="F11" i="57"/>
  <c r="K11" i="57" s="1"/>
  <c r="F12" i="57"/>
  <c r="K12" i="57" s="1"/>
  <c r="F13" i="57"/>
  <c r="K13" i="57" s="1"/>
  <c r="F14" i="57"/>
  <c r="K14" i="57" s="1"/>
  <c r="F15" i="57"/>
  <c r="K15" i="57" s="1"/>
  <c r="F16" i="57"/>
  <c r="K16" i="57" s="1"/>
  <c r="F17" i="57"/>
  <c r="K17" i="57" s="1"/>
  <c r="F18" i="57"/>
  <c r="K18" i="57" s="1"/>
  <c r="F19" i="57"/>
  <c r="K19" i="57" s="1"/>
  <c r="F20" i="57"/>
  <c r="K20" i="57" s="1"/>
  <c r="F21" i="57"/>
  <c r="K21" i="57" s="1"/>
  <c r="F22" i="57"/>
  <c r="K22" i="57" s="1"/>
  <c r="F23" i="57"/>
  <c r="K23" i="57" s="1"/>
  <c r="F24" i="57"/>
  <c r="K24" i="57" s="1"/>
  <c r="F25" i="57"/>
  <c r="K25" i="57" s="1"/>
  <c r="F26" i="57"/>
  <c r="K26" i="57" s="1"/>
  <c r="F27" i="57"/>
  <c r="K27" i="57" s="1"/>
  <c r="F28" i="57"/>
  <c r="K28" i="57" s="1"/>
  <c r="F29" i="57"/>
  <c r="K29" i="57" s="1"/>
  <c r="F30" i="57"/>
  <c r="K30" i="57" s="1"/>
  <c r="F31" i="57"/>
  <c r="K31" i="57" s="1"/>
  <c r="F32" i="57"/>
  <c r="K32" i="57" s="1"/>
  <c r="F33" i="57"/>
  <c r="K33" i="57" s="1"/>
  <c r="F34" i="57"/>
  <c r="K34" i="57" s="1"/>
  <c r="F35" i="57"/>
  <c r="K35" i="57" s="1"/>
  <c r="F36" i="57"/>
  <c r="K36" i="57" s="1"/>
  <c r="F37" i="57"/>
  <c r="K37" i="57" s="1"/>
  <c r="F38" i="57"/>
  <c r="K38" i="57" s="1"/>
  <c r="F39" i="57"/>
  <c r="K39" i="57" s="1"/>
  <c r="F40" i="57"/>
  <c r="K40" i="57" s="1"/>
  <c r="F41" i="57"/>
  <c r="K41" i="57" s="1"/>
  <c r="F42" i="57"/>
  <c r="K42" i="57" s="1"/>
  <c r="F43" i="57"/>
  <c r="K43" i="57" s="1"/>
  <c r="F44" i="57"/>
  <c r="K44" i="57" s="1"/>
  <c r="F45" i="57"/>
  <c r="K45" i="57" s="1"/>
  <c r="F46" i="57"/>
  <c r="K46" i="57" s="1"/>
  <c r="F47" i="57"/>
  <c r="K47" i="57" s="1"/>
  <c r="F48" i="57"/>
  <c r="K48" i="57" s="1"/>
  <c r="F49" i="57"/>
  <c r="K49" i="57" s="1"/>
  <c r="F50" i="57"/>
  <c r="K50" i="57" s="1"/>
  <c r="F51" i="57"/>
  <c r="K51" i="57" s="1"/>
  <c r="F52" i="57"/>
  <c r="K52" i="57" s="1"/>
  <c r="F53" i="57"/>
  <c r="K53" i="57" s="1"/>
  <c r="F54" i="57"/>
  <c r="K54" i="57" s="1"/>
  <c r="F55" i="57"/>
  <c r="K55" i="57" s="1"/>
  <c r="F56" i="57"/>
  <c r="K56" i="57" s="1"/>
  <c r="F57" i="57"/>
  <c r="K57" i="57" s="1"/>
  <c r="F58" i="57"/>
  <c r="K58" i="57" s="1"/>
  <c r="F59" i="57"/>
  <c r="K59" i="57" s="1"/>
  <c r="F60" i="57"/>
  <c r="K60" i="57" s="1"/>
  <c r="F61" i="57"/>
  <c r="K61" i="57" s="1"/>
  <c r="F62" i="57"/>
  <c r="K62" i="57" s="1"/>
  <c r="F63" i="57"/>
  <c r="K63" i="57" s="1"/>
  <c r="F64" i="57"/>
  <c r="K64" i="57" s="1"/>
  <c r="F65" i="57"/>
  <c r="K65" i="57" s="1"/>
  <c r="F66" i="57"/>
  <c r="K66" i="57" s="1"/>
  <c r="F67" i="57"/>
  <c r="K67" i="57" s="1"/>
  <c r="F68" i="57"/>
  <c r="K68" i="57" s="1"/>
  <c r="F69" i="57"/>
  <c r="K69" i="57" s="1"/>
  <c r="F70" i="57"/>
  <c r="K70" i="57" s="1"/>
  <c r="F71" i="57"/>
  <c r="K71" i="57" s="1"/>
  <c r="F72" i="57"/>
  <c r="K72" i="57" s="1"/>
  <c r="F73" i="57"/>
  <c r="K73" i="57" s="1"/>
  <c r="F74" i="57"/>
  <c r="K74" i="57" s="1"/>
  <c r="F75" i="57"/>
  <c r="K75" i="57" s="1"/>
  <c r="F76" i="57"/>
  <c r="K76" i="57" s="1"/>
  <c r="F77" i="57"/>
  <c r="K77" i="57" s="1"/>
  <c r="F78" i="57"/>
  <c r="K78" i="57" s="1"/>
  <c r="F79" i="57"/>
  <c r="K79" i="57" s="1"/>
  <c r="F80" i="57"/>
  <c r="K80" i="57" s="1"/>
  <c r="F81" i="57"/>
  <c r="K81" i="57" s="1"/>
  <c r="F82" i="57"/>
  <c r="K82" i="57" s="1"/>
  <c r="F83" i="57"/>
  <c r="K83" i="57" s="1"/>
  <c r="F84" i="57"/>
  <c r="K84" i="57" s="1"/>
  <c r="F85" i="57"/>
  <c r="K85" i="57" s="1"/>
  <c r="F86" i="57"/>
  <c r="K86" i="57" s="1"/>
  <c r="F87" i="57"/>
  <c r="K87" i="57" s="1"/>
  <c r="F88" i="57"/>
  <c r="K88" i="57" s="1"/>
  <c r="F89" i="57"/>
  <c r="K89" i="57" s="1"/>
  <c r="F90" i="57"/>
  <c r="K90" i="57" s="1"/>
  <c r="F91" i="57"/>
  <c r="K91" i="57" s="1"/>
  <c r="F92" i="57"/>
  <c r="K92" i="57" s="1"/>
  <c r="F93" i="57"/>
  <c r="K93" i="57" s="1"/>
  <c r="F94" i="57"/>
  <c r="K94" i="57" s="1"/>
  <c r="F95" i="57"/>
  <c r="K95" i="57" s="1"/>
  <c r="F96" i="57"/>
  <c r="K96" i="57" s="1"/>
  <c r="F97" i="57"/>
  <c r="K97" i="57" s="1"/>
  <c r="F98" i="57"/>
  <c r="K98" i="57" s="1"/>
  <c r="F99" i="57"/>
  <c r="K99" i="57" s="1"/>
  <c r="F100" i="57"/>
  <c r="K100" i="57" s="1"/>
  <c r="F101" i="57"/>
  <c r="K101" i="57" s="1"/>
  <c r="F102" i="57"/>
  <c r="K102" i="57" s="1"/>
  <c r="F103" i="57"/>
  <c r="K103" i="57" s="1"/>
  <c r="F104" i="57"/>
  <c r="K104" i="57" s="1"/>
  <c r="F105" i="57"/>
  <c r="K105" i="57" s="1"/>
  <c r="F106" i="57"/>
  <c r="K106" i="57" s="1"/>
  <c r="F107" i="57"/>
  <c r="K107" i="57" s="1"/>
  <c r="F108" i="57"/>
  <c r="K108" i="57" s="1"/>
  <c r="F109" i="57"/>
  <c r="K109" i="57" s="1"/>
  <c r="F110" i="57"/>
  <c r="K110" i="57" s="1"/>
  <c r="F111" i="57"/>
  <c r="K111" i="57" s="1"/>
  <c r="F112" i="57"/>
  <c r="K112" i="57" s="1"/>
  <c r="F113" i="57"/>
  <c r="K113" i="57" s="1"/>
  <c r="F114" i="57"/>
  <c r="K114" i="57" s="1"/>
  <c r="F115" i="57"/>
  <c r="K115" i="57" s="1"/>
  <c r="F116" i="57"/>
  <c r="K116" i="57" s="1"/>
  <c r="F117" i="57"/>
  <c r="K117" i="57" s="1"/>
  <c r="F118" i="57"/>
  <c r="K118" i="57" s="1"/>
  <c r="F119" i="57"/>
  <c r="K119" i="57" s="1"/>
  <c r="F120" i="57"/>
  <c r="K120" i="57" s="1"/>
  <c r="F121" i="57"/>
  <c r="K121" i="57" s="1"/>
  <c r="F122" i="57"/>
  <c r="K122" i="57" s="1"/>
  <c r="F123" i="57"/>
  <c r="K123" i="57" s="1"/>
  <c r="F124" i="57"/>
  <c r="K124" i="57" s="1"/>
  <c r="F125" i="57"/>
  <c r="K125" i="57" s="1"/>
  <c r="F126" i="57"/>
  <c r="K126" i="57" s="1"/>
  <c r="F127" i="57"/>
  <c r="K127" i="57" s="1"/>
  <c r="G3" i="73"/>
  <c r="H3" i="73" s="1"/>
  <c r="I3" i="73" s="1"/>
  <c r="J3" i="73" s="1"/>
  <c r="K272" i="77" l="1"/>
  <c r="K2" i="73"/>
  <c r="K479" i="73" s="1"/>
  <c r="F479" i="73"/>
  <c r="H3" i="74"/>
  <c r="I3" i="57"/>
  <c r="J3" i="57" s="1"/>
  <c r="G4" i="73"/>
  <c r="H4" i="73" s="1"/>
  <c r="I4" i="73" s="1"/>
  <c r="J4" i="73" s="1"/>
  <c r="G4" i="74"/>
  <c r="H4" i="74" s="1"/>
  <c r="I4" i="74" s="1"/>
  <c r="J4" i="74" s="1"/>
  <c r="G5" i="77"/>
  <c r="H5" i="77" s="1"/>
  <c r="H2" i="57"/>
  <c r="I2" i="57" s="1"/>
  <c r="F2" i="57"/>
  <c r="I5" i="77" l="1"/>
  <c r="F140" i="57"/>
  <c r="K2" i="57"/>
  <c r="K140" i="57" s="1"/>
  <c r="I3" i="74"/>
  <c r="G5" i="73"/>
  <c r="H5" i="73" s="1"/>
  <c r="I5" i="73" s="1"/>
  <c r="J5" i="73" s="1"/>
  <c r="J2" i="57"/>
  <c r="G5" i="74"/>
  <c r="G6" i="77"/>
  <c r="H6" i="77" s="1"/>
  <c r="I6" i="77" s="1"/>
  <c r="J6" i="77" s="1"/>
  <c r="J5" i="77" l="1"/>
  <c r="H5" i="74"/>
  <c r="I5" i="74" s="1"/>
  <c r="J5" i="74" s="1"/>
  <c r="G6" i="74"/>
  <c r="H6" i="74" s="1"/>
  <c r="I6" i="74" s="1"/>
  <c r="J6" i="74" s="1"/>
  <c r="J3" i="74"/>
  <c r="G6" i="73"/>
  <c r="H6" i="73" s="1"/>
  <c r="I6" i="73" s="1"/>
  <c r="J6" i="73" s="1"/>
  <c r="G7" i="77"/>
  <c r="H7" i="77" s="1"/>
  <c r="I7" i="77" l="1"/>
  <c r="G8" i="77"/>
  <c r="G7" i="73"/>
  <c r="H7" i="73" s="1"/>
  <c r="I7" i="73" s="1"/>
  <c r="J7" i="73" s="1"/>
  <c r="G7" i="74"/>
  <c r="H7" i="74" s="1"/>
  <c r="I7" i="74" s="1"/>
  <c r="J7" i="74" s="1"/>
  <c r="G4" i="57"/>
  <c r="G5" i="57" s="1"/>
  <c r="H8" i="77" l="1"/>
  <c r="G9" i="77"/>
  <c r="H9" i="77" s="1"/>
  <c r="I9" i="77" s="1"/>
  <c r="J9" i="77" s="1"/>
  <c r="J7" i="77"/>
  <c r="H4" i="57"/>
  <c r="H5" i="57"/>
  <c r="G8" i="73"/>
  <c r="H8" i="73" s="1"/>
  <c r="I8" i="73" s="1"/>
  <c r="J8" i="73" s="1"/>
  <c r="G8" i="74"/>
  <c r="H8" i="74" s="1"/>
  <c r="I8" i="74" s="1"/>
  <c r="J8" i="74" s="1"/>
  <c r="I8" i="77" l="1"/>
  <c r="I4" i="57"/>
  <c r="J4" i="57" s="1"/>
  <c r="I5" i="57"/>
  <c r="J5" i="57" s="1"/>
  <c r="G6" i="57"/>
  <c r="H6" i="57" s="1"/>
  <c r="G9" i="73"/>
  <c r="H9" i="73" s="1"/>
  <c r="I9" i="73" s="1"/>
  <c r="J9" i="73" s="1"/>
  <c r="G9" i="74"/>
  <c r="G10" i="74" s="1"/>
  <c r="G11" i="74" s="1"/>
  <c r="G12" i="74" s="1"/>
  <c r="G13" i="74" s="1"/>
  <c r="G14" i="74" s="1"/>
  <c r="G15" i="74" s="1"/>
  <c r="G16" i="74" s="1"/>
  <c r="G17" i="74" s="1"/>
  <c r="G18" i="74" s="1"/>
  <c r="G19" i="74" s="1"/>
  <c r="G20" i="74" s="1"/>
  <c r="G21" i="74" s="1"/>
  <c r="G22" i="74" s="1"/>
  <c r="G23" i="74" s="1"/>
  <c r="G24" i="74" s="1"/>
  <c r="G25" i="74" s="1"/>
  <c r="G26" i="74" s="1"/>
  <c r="G27" i="74" s="1"/>
  <c r="G28" i="74" s="1"/>
  <c r="G29" i="74" s="1"/>
  <c r="G30" i="74" s="1"/>
  <c r="G31" i="74" s="1"/>
  <c r="G32" i="74" s="1"/>
  <c r="G33" i="74" s="1"/>
  <c r="G34" i="74" s="1"/>
  <c r="G35" i="74" s="1"/>
  <c r="G36" i="74" s="1"/>
  <c r="G37" i="74" s="1"/>
  <c r="G38" i="74" s="1"/>
  <c r="G39" i="74" s="1"/>
  <c r="G40" i="74" s="1"/>
  <c r="G41" i="74" s="1"/>
  <c r="G42" i="74" s="1"/>
  <c r="G43" i="74" s="1"/>
  <c r="G44" i="74" s="1"/>
  <c r="G45" i="74" s="1"/>
  <c r="G46" i="74" s="1"/>
  <c r="G47" i="74" s="1"/>
  <c r="G48" i="74" s="1"/>
  <c r="G49" i="74" s="1"/>
  <c r="G50" i="74" s="1"/>
  <c r="G51" i="74" s="1"/>
  <c r="G52" i="74" s="1"/>
  <c r="G53" i="74" s="1"/>
  <c r="G54" i="74" s="1"/>
  <c r="G55" i="74" s="1"/>
  <c r="G56" i="74" s="1"/>
  <c r="G57" i="74" s="1"/>
  <c r="G58" i="74" s="1"/>
  <c r="G59" i="74" s="1"/>
  <c r="G60" i="74" s="1"/>
  <c r="G61" i="74" s="1"/>
  <c r="G62" i="74" s="1"/>
  <c r="G63" i="74" s="1"/>
  <c r="G64" i="74" s="1"/>
  <c r="G65" i="74" s="1"/>
  <c r="G66" i="74" s="1"/>
  <c r="G67" i="74" s="1"/>
  <c r="G68" i="74" s="1"/>
  <c r="G69" i="74" s="1"/>
  <c r="G70" i="74" s="1"/>
  <c r="G71" i="74" s="1"/>
  <c r="G72" i="74" s="1"/>
  <c r="G73" i="74" s="1"/>
  <c r="G74" i="74" s="1"/>
  <c r="G75" i="74" s="1"/>
  <c r="G76" i="74" s="1"/>
  <c r="G77" i="74" s="1"/>
  <c r="G78" i="74" s="1"/>
  <c r="G79" i="74" s="1"/>
  <c r="G80" i="74" s="1"/>
  <c r="G81" i="74" s="1"/>
  <c r="G82" i="74" s="1"/>
  <c r="G83" i="74" s="1"/>
  <c r="G84" i="74" s="1"/>
  <c r="G85" i="74" s="1"/>
  <c r="G86" i="74" s="1"/>
  <c r="G87" i="74" s="1"/>
  <c r="G88" i="74" s="1"/>
  <c r="G89" i="74" s="1"/>
  <c r="G90" i="74" s="1"/>
  <c r="G91" i="74" s="1"/>
  <c r="G92" i="74" s="1"/>
  <c r="G93" i="74" s="1"/>
  <c r="G94" i="74" s="1"/>
  <c r="G95" i="74" s="1"/>
  <c r="G96" i="74" s="1"/>
  <c r="G97" i="74" s="1"/>
  <c r="G98" i="74" s="1"/>
  <c r="G99" i="74" s="1"/>
  <c r="G100" i="74" s="1"/>
  <c r="G101" i="74" s="1"/>
  <c r="G102" i="74" s="1"/>
  <c r="G103" i="74" s="1"/>
  <c r="G104" i="74" s="1"/>
  <c r="G105" i="74" s="1"/>
  <c r="G106" i="74" s="1"/>
  <c r="G107" i="74" s="1"/>
  <c r="G108" i="74" s="1"/>
  <c r="G109" i="74" s="1"/>
  <c r="G110" i="74" s="1"/>
  <c r="G111" i="74" s="1"/>
  <c r="G112" i="74" s="1"/>
  <c r="G113" i="74" s="1"/>
  <c r="G114" i="74" s="1"/>
  <c r="G115" i="74" s="1"/>
  <c r="G116" i="74" s="1"/>
  <c r="G117" i="74" s="1"/>
  <c r="G118" i="74" s="1"/>
  <c r="G119" i="74" s="1"/>
  <c r="G120" i="74" s="1"/>
  <c r="G121" i="74" s="1"/>
  <c r="G122" i="74" s="1"/>
  <c r="G123" i="74" s="1"/>
  <c r="G124" i="74" s="1"/>
  <c r="G125" i="74" s="1"/>
  <c r="G126" i="74" s="1"/>
  <c r="G127" i="74" s="1"/>
  <c r="G128" i="74" s="1"/>
  <c r="G129" i="74" s="1"/>
  <c r="G130" i="74" s="1"/>
  <c r="G131" i="74" s="1"/>
  <c r="G132" i="74" s="1"/>
  <c r="G133" i="74" s="1"/>
  <c r="G134" i="74" s="1"/>
  <c r="G135" i="74" s="1"/>
  <c r="G136" i="74" s="1"/>
  <c r="G137" i="74" s="1"/>
  <c r="G138" i="74" s="1"/>
  <c r="G139" i="74" s="1"/>
  <c r="G140" i="74" s="1"/>
  <c r="G141" i="74" s="1"/>
  <c r="G142" i="74" s="1"/>
  <c r="G143" i="74" s="1"/>
  <c r="G144" i="74" s="1"/>
  <c r="G145" i="74" s="1"/>
  <c r="G146" i="74" s="1"/>
  <c r="G147" i="74" s="1"/>
  <c r="G148" i="74" s="1"/>
  <c r="G149" i="74" s="1"/>
  <c r="G150" i="74" s="1"/>
  <c r="G151" i="74" s="1"/>
  <c r="G152" i="74" s="1"/>
  <c r="G153" i="74" s="1"/>
  <c r="G154" i="74" s="1"/>
  <c r="G155" i="74" s="1"/>
  <c r="G156" i="74" s="1"/>
  <c r="G157" i="74" s="1"/>
  <c r="G158" i="74" s="1"/>
  <c r="G159" i="74" s="1"/>
  <c r="G160" i="74" s="1"/>
  <c r="G161" i="74" s="1"/>
  <c r="G162" i="74" s="1"/>
  <c r="G163" i="74" s="1"/>
  <c r="G164" i="74" s="1"/>
  <c r="G165" i="74" s="1"/>
  <c r="G166" i="74" s="1"/>
  <c r="G167" i="74" s="1"/>
  <c r="G168" i="74" s="1"/>
  <c r="G169" i="74" s="1"/>
  <c r="G170" i="74" s="1"/>
  <c r="G171" i="74" s="1"/>
  <c r="G172" i="74" s="1"/>
  <c r="G173" i="74" s="1"/>
  <c r="G174" i="74" s="1"/>
  <c r="G175" i="74" s="1"/>
  <c r="G176" i="74" s="1"/>
  <c r="G177" i="74" s="1"/>
  <c r="G178" i="74" s="1"/>
  <c r="G179" i="74" s="1"/>
  <c r="G180" i="74" s="1"/>
  <c r="G181" i="74" s="1"/>
  <c r="G182" i="74" s="1"/>
  <c r="G183" i="74" s="1"/>
  <c r="G184" i="74" s="1"/>
  <c r="G185" i="74" s="1"/>
  <c r="G186" i="74" s="1"/>
  <c r="G187" i="74" s="1"/>
  <c r="G188" i="74" s="1"/>
  <c r="G189" i="74" s="1"/>
  <c r="G190" i="74" s="1"/>
  <c r="G191" i="74" s="1"/>
  <c r="G192" i="74" s="1"/>
  <c r="G193" i="74" s="1"/>
  <c r="G194" i="74" s="1"/>
  <c r="G195" i="74" s="1"/>
  <c r="G196" i="74" s="1"/>
  <c r="G197" i="74" s="1"/>
  <c r="G198" i="74" s="1"/>
  <c r="G199" i="74" s="1"/>
  <c r="G200" i="74" s="1"/>
  <c r="G201" i="74" s="1"/>
  <c r="G202" i="74" s="1"/>
  <c r="G203" i="74" s="1"/>
  <c r="G204" i="74" s="1"/>
  <c r="G205" i="74" s="1"/>
  <c r="G206" i="74" s="1"/>
  <c r="G207" i="74" s="1"/>
  <c r="G208" i="74" s="1"/>
  <c r="G209" i="74" s="1"/>
  <c r="G210" i="74" s="1"/>
  <c r="G211" i="74" s="1"/>
  <c r="G212" i="74" s="1"/>
  <c r="G213" i="74" s="1"/>
  <c r="G214" i="74" s="1"/>
  <c r="G215" i="74" s="1"/>
  <c r="G216" i="74" s="1"/>
  <c r="G217" i="74" s="1"/>
  <c r="G218" i="74" s="1"/>
  <c r="G219" i="74" s="1"/>
  <c r="G220" i="74" s="1"/>
  <c r="G221" i="74" s="1"/>
  <c r="G222" i="74" s="1"/>
  <c r="G223" i="74" s="1"/>
  <c r="G224" i="74" s="1"/>
  <c r="G225" i="74" s="1"/>
  <c r="G226" i="74" s="1"/>
  <c r="G227" i="74" s="1"/>
  <c r="G228" i="74" s="1"/>
  <c r="G229" i="74" s="1"/>
  <c r="G230" i="74" s="1"/>
  <c r="G231" i="74" s="1"/>
  <c r="G232" i="74" s="1"/>
  <c r="G233" i="74" s="1"/>
  <c r="G234" i="74" s="1"/>
  <c r="G235" i="74" s="1"/>
  <c r="G236" i="74" s="1"/>
  <c r="G237" i="74" s="1"/>
  <c r="G238" i="74" s="1"/>
  <c r="G239" i="74" s="1"/>
  <c r="G240" i="74" s="1"/>
  <c r="G241" i="74" s="1"/>
  <c r="G242" i="74" s="1"/>
  <c r="G243" i="74" s="1"/>
  <c r="G244" i="74" s="1"/>
  <c r="G245" i="74" s="1"/>
  <c r="G246" i="74" s="1"/>
  <c r="G247" i="74" s="1"/>
  <c r="G248" i="74" s="1"/>
  <c r="G249" i="74" s="1"/>
  <c r="G250" i="74" s="1"/>
  <c r="G251" i="74" s="1"/>
  <c r="G252" i="74" s="1"/>
  <c r="G253" i="74" s="1"/>
  <c r="G10" i="77"/>
  <c r="H10" i="77" s="1"/>
  <c r="I10" i="77" s="1"/>
  <c r="J10" i="77" s="1"/>
  <c r="J8" i="77" l="1"/>
  <c r="H9" i="74"/>
  <c r="I9" i="74" s="1"/>
  <c r="J9" i="74" s="1"/>
  <c r="G7" i="57"/>
  <c r="H7" i="57" s="1"/>
  <c r="I7" i="57" s="1"/>
  <c r="J7" i="57" s="1"/>
  <c r="I6" i="57"/>
  <c r="J6" i="57" s="1"/>
  <c r="G11" i="77"/>
  <c r="H11" i="77" s="1"/>
  <c r="I11" i="77" s="1"/>
  <c r="J11" i="77" s="1"/>
  <c r="H10" i="74"/>
  <c r="I10" i="74" s="1"/>
  <c r="J10" i="74" s="1"/>
  <c r="G10" i="73"/>
  <c r="H10" i="73" s="1"/>
  <c r="I10" i="73" s="1"/>
  <c r="J10" i="73" s="1"/>
  <c r="G8" i="57" l="1"/>
  <c r="G9" i="57" s="1"/>
  <c r="G10" i="57" s="1"/>
  <c r="G11" i="57" s="1"/>
  <c r="G12" i="57" s="1"/>
  <c r="G13" i="57" s="1"/>
  <c r="G14" i="57" s="1"/>
  <c r="G15" i="57" s="1"/>
  <c r="G16" i="57" s="1"/>
  <c r="G17" i="57" s="1"/>
  <c r="G18" i="57" s="1"/>
  <c r="G19" i="57" s="1"/>
  <c r="G20" i="57" s="1"/>
  <c r="G21" i="57" s="1"/>
  <c r="G22" i="57" s="1"/>
  <c r="G23" i="57" s="1"/>
  <c r="G24" i="57" s="1"/>
  <c r="G25" i="57" s="1"/>
  <c r="G26" i="57" s="1"/>
  <c r="G27" i="57" s="1"/>
  <c r="G28" i="57" s="1"/>
  <c r="G29" i="57" s="1"/>
  <c r="G30" i="57" s="1"/>
  <c r="G31" i="57" s="1"/>
  <c r="G32" i="57" s="1"/>
  <c r="G33" i="57" s="1"/>
  <c r="G34" i="57" s="1"/>
  <c r="G35" i="57" s="1"/>
  <c r="G36" i="57" s="1"/>
  <c r="G37" i="57" s="1"/>
  <c r="G38" i="57" s="1"/>
  <c r="G39" i="57" s="1"/>
  <c r="G40" i="57" s="1"/>
  <c r="G41" i="57" s="1"/>
  <c r="G42" i="57" s="1"/>
  <c r="G43" i="57" s="1"/>
  <c r="G44" i="57" s="1"/>
  <c r="G45" i="57" s="1"/>
  <c r="G46" i="57" s="1"/>
  <c r="G47" i="57" s="1"/>
  <c r="G48" i="57" s="1"/>
  <c r="G49" i="57" s="1"/>
  <c r="G50" i="57" s="1"/>
  <c r="G51" i="57" s="1"/>
  <c r="G52" i="57" s="1"/>
  <c r="G53" i="57" s="1"/>
  <c r="G54" i="57" s="1"/>
  <c r="G55" i="57" s="1"/>
  <c r="G56" i="57" s="1"/>
  <c r="G57" i="57" s="1"/>
  <c r="G58" i="57" s="1"/>
  <c r="G59" i="57" s="1"/>
  <c r="G60" i="57" s="1"/>
  <c r="G61" i="57" s="1"/>
  <c r="G62" i="57" s="1"/>
  <c r="G63" i="57" s="1"/>
  <c r="G64" i="57" s="1"/>
  <c r="G65" i="57" s="1"/>
  <c r="G66" i="57" s="1"/>
  <c r="G67" i="57" s="1"/>
  <c r="G68" i="57" s="1"/>
  <c r="G69" i="57" s="1"/>
  <c r="G70" i="57" s="1"/>
  <c r="G71" i="57" s="1"/>
  <c r="G72" i="57" s="1"/>
  <c r="G73" i="57" s="1"/>
  <c r="G74" i="57" s="1"/>
  <c r="G75" i="57" s="1"/>
  <c r="G76" i="57" s="1"/>
  <c r="G77" i="57" s="1"/>
  <c r="G78" i="57" s="1"/>
  <c r="G79" i="57" s="1"/>
  <c r="G80" i="57" s="1"/>
  <c r="G81" i="57" s="1"/>
  <c r="G82" i="57" s="1"/>
  <c r="G83" i="57" s="1"/>
  <c r="G84" i="57" s="1"/>
  <c r="G85" i="57" s="1"/>
  <c r="G86" i="57" s="1"/>
  <c r="G87" i="57" s="1"/>
  <c r="G88" i="57" s="1"/>
  <c r="G89" i="57" s="1"/>
  <c r="G90" i="57" s="1"/>
  <c r="G91" i="57" s="1"/>
  <c r="G92" i="57" s="1"/>
  <c r="G93" i="57" s="1"/>
  <c r="G94" i="57" s="1"/>
  <c r="G95" i="57" s="1"/>
  <c r="G96" i="57" s="1"/>
  <c r="G97" i="57" s="1"/>
  <c r="G98" i="57" s="1"/>
  <c r="G99" i="57" s="1"/>
  <c r="G100" i="57" s="1"/>
  <c r="G101" i="57" s="1"/>
  <c r="G102" i="57" s="1"/>
  <c r="G103" i="57" s="1"/>
  <c r="G104" i="57" s="1"/>
  <c r="G105" i="57" s="1"/>
  <c r="G106" i="57" s="1"/>
  <c r="G107" i="57" s="1"/>
  <c r="G108" i="57" s="1"/>
  <c r="G109" i="57" s="1"/>
  <c r="G110" i="57" s="1"/>
  <c r="G111" i="57" s="1"/>
  <c r="G112" i="57" s="1"/>
  <c r="G113" i="57" s="1"/>
  <c r="G114" i="57" s="1"/>
  <c r="G115" i="57" s="1"/>
  <c r="G116" i="57" s="1"/>
  <c r="G117" i="57" s="1"/>
  <c r="G118" i="57" s="1"/>
  <c r="G119" i="57" s="1"/>
  <c r="G120" i="57" s="1"/>
  <c r="G121" i="57" s="1"/>
  <c r="G122" i="57" s="1"/>
  <c r="G123" i="57" s="1"/>
  <c r="G124" i="57" s="1"/>
  <c r="G125" i="57" s="1"/>
  <c r="G126" i="57" s="1"/>
  <c r="G127" i="57" s="1"/>
  <c r="G128" i="57" s="1"/>
  <c r="G129" i="57" s="1"/>
  <c r="G130" i="57" s="1"/>
  <c r="G131" i="57" s="1"/>
  <c r="G132" i="57" s="1"/>
  <c r="G133" i="57" s="1"/>
  <c r="G134" i="57" s="1"/>
  <c r="G135" i="57" s="1"/>
  <c r="G136" i="57" s="1"/>
  <c r="G137" i="57" s="1"/>
  <c r="G138" i="57" s="1"/>
  <c r="G139" i="57" s="1"/>
  <c r="H8" i="57"/>
  <c r="I8" i="57" s="1"/>
  <c r="J8" i="57" s="1"/>
  <c r="G11" i="73"/>
  <c r="H11" i="73" s="1"/>
  <c r="I11" i="73" s="1"/>
  <c r="J11" i="73" s="1"/>
  <c r="G12" i="77"/>
  <c r="H12" i="77" s="1"/>
  <c r="I12" i="77" s="1"/>
  <c r="J12" i="77" s="1"/>
  <c r="H11" i="74"/>
  <c r="I11" i="74" s="1"/>
  <c r="J11" i="74" s="1"/>
  <c r="H9" i="57"/>
  <c r="I9" i="57" l="1"/>
  <c r="J9" i="57" s="1"/>
  <c r="H12" i="74"/>
  <c r="I12" i="74" s="1"/>
  <c r="J12" i="74" s="1"/>
  <c r="G13" i="77"/>
  <c r="H13" i="77" s="1"/>
  <c r="I13" i="77" s="1"/>
  <c r="J13" i="77" s="1"/>
  <c r="H10" i="57"/>
  <c r="G12" i="73"/>
  <c r="H12" i="73" s="1"/>
  <c r="I12" i="73" s="1"/>
  <c r="J12" i="73" s="1"/>
  <c r="I10" i="57" l="1"/>
  <c r="G14" i="77"/>
  <c r="H11" i="57"/>
  <c r="H13" i="74"/>
  <c r="I13" i="74" s="1"/>
  <c r="J13" i="74" s="1"/>
  <c r="G13" i="73"/>
  <c r="G14" i="73" s="1"/>
  <c r="H14" i="77" l="1"/>
  <c r="I14" i="77" s="1"/>
  <c r="J14" i="77" s="1"/>
  <c r="G15" i="77"/>
  <c r="H13" i="73"/>
  <c r="I13" i="73" s="1"/>
  <c r="J13" i="73" s="1"/>
  <c r="H14" i="73"/>
  <c r="I14" i="73" s="1"/>
  <c r="J14" i="73" s="1"/>
  <c r="I11" i="57"/>
  <c r="J11" i="57" s="1"/>
  <c r="J10" i="57"/>
  <c r="H14" i="74"/>
  <c r="I14" i="74" s="1"/>
  <c r="J14" i="74" s="1"/>
  <c r="H12" i="57"/>
  <c r="G16" i="77" l="1"/>
  <c r="H15" i="77"/>
  <c r="I15" i="77" s="1"/>
  <c r="J15" i="77" s="1"/>
  <c r="I12" i="57"/>
  <c r="J12" i="57" s="1"/>
  <c r="H13" i="57"/>
  <c r="H15" i="74"/>
  <c r="I15" i="74" s="1"/>
  <c r="J15" i="74" s="1"/>
  <c r="G15" i="73"/>
  <c r="H15" i="73" s="1"/>
  <c r="I15" i="73" s="1"/>
  <c r="J15" i="73" s="1"/>
  <c r="G17" i="77" l="1"/>
  <c r="H16" i="77"/>
  <c r="I16" i="77" s="1"/>
  <c r="J16" i="77" s="1"/>
  <c r="I13" i="57"/>
  <c r="J13" i="57" s="1"/>
  <c r="H16" i="74"/>
  <c r="I16" i="74" s="1"/>
  <c r="J16" i="74" s="1"/>
  <c r="H14" i="57"/>
  <c r="G16" i="73"/>
  <c r="H16" i="73" s="1"/>
  <c r="I16" i="73" s="1"/>
  <c r="J16" i="73" s="1"/>
  <c r="G18" i="77" l="1"/>
  <c r="H17" i="77"/>
  <c r="I17" i="77" s="1"/>
  <c r="J17" i="77" s="1"/>
  <c r="I14" i="57"/>
  <c r="J14" i="57" s="1"/>
  <c r="H15" i="57"/>
  <c r="G17" i="73"/>
  <c r="H17" i="73" s="1"/>
  <c r="I17" i="73" s="1"/>
  <c r="J17" i="73" s="1"/>
  <c r="H17" i="74"/>
  <c r="I17" i="74" s="1"/>
  <c r="J17" i="74" s="1"/>
  <c r="G19" i="77" l="1"/>
  <c r="H18" i="77"/>
  <c r="I18" i="77" s="1"/>
  <c r="J18" i="77" s="1"/>
  <c r="I15" i="57"/>
  <c r="J15" i="57" s="1"/>
  <c r="H18" i="74"/>
  <c r="I18" i="74" s="1"/>
  <c r="J18" i="74" s="1"/>
  <c r="G18" i="73"/>
  <c r="H18" i="73" s="1"/>
  <c r="I18" i="73" s="1"/>
  <c r="J18" i="73" s="1"/>
  <c r="H16" i="57"/>
  <c r="H19" i="77" l="1"/>
  <c r="I19" i="77" s="1"/>
  <c r="J19" i="77" s="1"/>
  <c r="G20" i="77"/>
  <c r="I16" i="57"/>
  <c r="J16" i="57" s="1"/>
  <c r="H19" i="74"/>
  <c r="I19" i="74" s="1"/>
  <c r="J19" i="74" s="1"/>
  <c r="H17" i="57"/>
  <c r="G19" i="73"/>
  <c r="H19" i="73" s="1"/>
  <c r="I19" i="73" s="1"/>
  <c r="J19" i="73" s="1"/>
  <c r="G21" i="77" l="1"/>
  <c r="H20" i="77"/>
  <c r="I20" i="77" s="1"/>
  <c r="J20" i="77" s="1"/>
  <c r="I17" i="57"/>
  <c r="J17" i="57" s="1"/>
  <c r="H18" i="57"/>
  <c r="H20" i="74"/>
  <c r="I20" i="74" s="1"/>
  <c r="J20" i="74" s="1"/>
  <c r="G20" i="73"/>
  <c r="H20" i="73" s="1"/>
  <c r="I20" i="73" s="1"/>
  <c r="J20" i="73" s="1"/>
  <c r="G22" i="77" l="1"/>
  <c r="H21" i="77"/>
  <c r="I21" i="77" s="1"/>
  <c r="J21" i="77" s="1"/>
  <c r="I18" i="57"/>
  <c r="J18" i="57" s="1"/>
  <c r="H21" i="74"/>
  <c r="I21" i="74" s="1"/>
  <c r="J21" i="74" s="1"/>
  <c r="G21" i="73"/>
  <c r="H21" i="73" s="1"/>
  <c r="I21" i="73" s="1"/>
  <c r="J21" i="73" s="1"/>
  <c r="H19" i="57"/>
  <c r="G23" i="77" l="1"/>
  <c r="H22" i="77"/>
  <c r="I22" i="77" s="1"/>
  <c r="J22" i="77" s="1"/>
  <c r="I19" i="57"/>
  <c r="J19" i="57" s="1"/>
  <c r="H20" i="57"/>
  <c r="G22" i="73"/>
  <c r="H22" i="73" s="1"/>
  <c r="I22" i="73" s="1"/>
  <c r="J22" i="73" s="1"/>
  <c r="H22" i="74"/>
  <c r="I22" i="74" s="1"/>
  <c r="J22" i="74" s="1"/>
  <c r="G24" i="77" l="1"/>
  <c r="H23" i="77"/>
  <c r="I23" i="77" s="1"/>
  <c r="J23" i="77" s="1"/>
  <c r="I20" i="57"/>
  <c r="J20" i="57" s="1"/>
  <c r="H23" i="74"/>
  <c r="I23" i="74" s="1"/>
  <c r="J23" i="74" s="1"/>
  <c r="H21" i="57"/>
  <c r="G23" i="73"/>
  <c r="H23" i="73" s="1"/>
  <c r="I23" i="73" s="1"/>
  <c r="J23" i="73" s="1"/>
  <c r="G25" i="77" l="1"/>
  <c r="H24" i="77"/>
  <c r="I24" i="77" s="1"/>
  <c r="J24" i="77" s="1"/>
  <c r="I21" i="57"/>
  <c r="J21" i="57" s="1"/>
  <c r="H22" i="57"/>
  <c r="G24" i="73"/>
  <c r="H24" i="73" s="1"/>
  <c r="I24" i="73" s="1"/>
  <c r="J24" i="73" s="1"/>
  <c r="H24" i="74"/>
  <c r="I24" i="74" s="1"/>
  <c r="J24" i="74" s="1"/>
  <c r="H25" i="77" l="1"/>
  <c r="I25" i="77" s="1"/>
  <c r="J25" i="77" s="1"/>
  <c r="G26" i="77"/>
  <c r="I22" i="57"/>
  <c r="J22" i="57" s="1"/>
  <c r="G25" i="73"/>
  <c r="G26" i="73" s="1"/>
  <c r="G27" i="73" s="1"/>
  <c r="G28" i="73" s="1"/>
  <c r="G29" i="73" s="1"/>
  <c r="G30" i="73" s="1"/>
  <c r="G31" i="73" s="1"/>
  <c r="G32" i="73" s="1"/>
  <c r="G33" i="73" s="1"/>
  <c r="G34" i="73" s="1"/>
  <c r="G35" i="73" s="1"/>
  <c r="G36" i="73" s="1"/>
  <c r="G37" i="73" s="1"/>
  <c r="G38" i="73" s="1"/>
  <c r="G39" i="73" s="1"/>
  <c r="G40" i="73" s="1"/>
  <c r="G41" i="73" s="1"/>
  <c r="G42" i="73" s="1"/>
  <c r="G43" i="73" s="1"/>
  <c r="G44" i="73" s="1"/>
  <c r="G45" i="73" s="1"/>
  <c r="G46" i="73" s="1"/>
  <c r="G47" i="73" s="1"/>
  <c r="G48" i="73" s="1"/>
  <c r="G49" i="73" s="1"/>
  <c r="G50" i="73" s="1"/>
  <c r="G51" i="73" s="1"/>
  <c r="G52" i="73" s="1"/>
  <c r="G53" i="73" s="1"/>
  <c r="G54" i="73" s="1"/>
  <c r="G55" i="73" s="1"/>
  <c r="G56" i="73" s="1"/>
  <c r="G57" i="73" s="1"/>
  <c r="G58" i="73" s="1"/>
  <c r="G59" i="73" s="1"/>
  <c r="G60" i="73" s="1"/>
  <c r="G61" i="73" s="1"/>
  <c r="G62" i="73" s="1"/>
  <c r="G63" i="73" s="1"/>
  <c r="G64" i="73" s="1"/>
  <c r="G65" i="73" s="1"/>
  <c r="G66" i="73" s="1"/>
  <c r="G67" i="73" s="1"/>
  <c r="G68" i="73" s="1"/>
  <c r="G69" i="73" s="1"/>
  <c r="G70" i="73" s="1"/>
  <c r="G71" i="73" s="1"/>
  <c r="G72" i="73" s="1"/>
  <c r="G73" i="73" s="1"/>
  <c r="G74" i="73" s="1"/>
  <c r="G75" i="73" s="1"/>
  <c r="G76" i="73" s="1"/>
  <c r="G77" i="73" s="1"/>
  <c r="G78" i="73" s="1"/>
  <c r="G79" i="73" s="1"/>
  <c r="G80" i="73" s="1"/>
  <c r="G81" i="73" s="1"/>
  <c r="G82" i="73" s="1"/>
  <c r="G83" i="73" s="1"/>
  <c r="G84" i="73" s="1"/>
  <c r="G85" i="73" s="1"/>
  <c r="G86" i="73" s="1"/>
  <c r="G87" i="73" s="1"/>
  <c r="G88" i="73" s="1"/>
  <c r="G89" i="73" s="1"/>
  <c r="G90" i="73" s="1"/>
  <c r="G91" i="73" s="1"/>
  <c r="G92" i="73" s="1"/>
  <c r="G93" i="73" s="1"/>
  <c r="G94" i="73" s="1"/>
  <c r="G95" i="73" s="1"/>
  <c r="H25" i="74"/>
  <c r="I25" i="74" s="1"/>
  <c r="J25" i="74" s="1"/>
  <c r="H23" i="57"/>
  <c r="G27" i="77" l="1"/>
  <c r="H26" i="77"/>
  <c r="I26" i="77" s="1"/>
  <c r="J26" i="77" s="1"/>
  <c r="H25" i="73"/>
  <c r="I25" i="73" s="1"/>
  <c r="J25" i="73" s="1"/>
  <c r="I23" i="57"/>
  <c r="J23" i="57" s="1"/>
  <c r="H24" i="57"/>
  <c r="H26" i="74"/>
  <c r="I26" i="74" s="1"/>
  <c r="J26" i="74" s="1"/>
  <c r="G28" i="77" l="1"/>
  <c r="H27" i="77"/>
  <c r="I27" i="77" s="1"/>
  <c r="J27" i="77" s="1"/>
  <c r="H26" i="73"/>
  <c r="I26" i="73" s="1"/>
  <c r="J26" i="73" s="1"/>
  <c r="I24" i="57"/>
  <c r="J24" i="57" s="1"/>
  <c r="H25" i="57"/>
  <c r="H27" i="74"/>
  <c r="I27" i="74" s="1"/>
  <c r="J27" i="74" s="1"/>
  <c r="G29" i="77" l="1"/>
  <c r="H28" i="77"/>
  <c r="I28" i="77" s="1"/>
  <c r="J28" i="77" s="1"/>
  <c r="H27" i="73"/>
  <c r="I27" i="73" s="1"/>
  <c r="J27" i="73" s="1"/>
  <c r="I25" i="57"/>
  <c r="J25" i="57" s="1"/>
  <c r="H26" i="57"/>
  <c r="H28" i="74"/>
  <c r="I28" i="74" s="1"/>
  <c r="J28" i="74" s="1"/>
  <c r="G30" i="77" l="1"/>
  <c r="H29" i="77"/>
  <c r="I29" i="77" s="1"/>
  <c r="J29" i="77" s="1"/>
  <c r="H28" i="73"/>
  <c r="I28" i="73" s="1"/>
  <c r="J28" i="73" s="1"/>
  <c r="I26" i="57"/>
  <c r="J26" i="57" s="1"/>
  <c r="H27" i="57"/>
  <c r="H29" i="74"/>
  <c r="I29" i="74" s="1"/>
  <c r="J29" i="74" s="1"/>
  <c r="G31" i="77" l="1"/>
  <c r="H30" i="77"/>
  <c r="I30" i="77" s="1"/>
  <c r="J30" i="77" s="1"/>
  <c r="H29" i="73"/>
  <c r="I29" i="73" s="1"/>
  <c r="J29" i="73" s="1"/>
  <c r="I27" i="57"/>
  <c r="J27" i="57" s="1"/>
  <c r="H30" i="74"/>
  <c r="I30" i="74" s="1"/>
  <c r="J30" i="74" s="1"/>
  <c r="H28" i="57"/>
  <c r="G32" i="77" l="1"/>
  <c r="H31" i="77"/>
  <c r="I31" i="77" s="1"/>
  <c r="J31" i="77" s="1"/>
  <c r="H30" i="73"/>
  <c r="I30" i="73" s="1"/>
  <c r="J30" i="73" s="1"/>
  <c r="I28" i="57"/>
  <c r="J28" i="57" s="1"/>
  <c r="H29" i="57"/>
  <c r="H31" i="74"/>
  <c r="I31" i="74" s="1"/>
  <c r="J31" i="74" s="1"/>
  <c r="G33" i="77" l="1"/>
  <c r="H32" i="77"/>
  <c r="I32" i="77" s="1"/>
  <c r="J32" i="77" s="1"/>
  <c r="H31" i="73"/>
  <c r="I31" i="73" s="1"/>
  <c r="J31" i="73" s="1"/>
  <c r="I29" i="57"/>
  <c r="J29" i="57" s="1"/>
  <c r="H32" i="74"/>
  <c r="I32" i="74" s="1"/>
  <c r="J32" i="74" s="1"/>
  <c r="H30" i="57"/>
  <c r="G34" i="77" l="1"/>
  <c r="H33" i="77"/>
  <c r="I33" i="77" s="1"/>
  <c r="J33" i="77" s="1"/>
  <c r="H32" i="73"/>
  <c r="I32" i="73" s="1"/>
  <c r="J32" i="73" s="1"/>
  <c r="I30" i="57"/>
  <c r="J30" i="57" s="1"/>
  <c r="H33" i="74"/>
  <c r="I33" i="74" s="1"/>
  <c r="J33" i="74" s="1"/>
  <c r="H31" i="57"/>
  <c r="G35" i="77" l="1"/>
  <c r="H34" i="77"/>
  <c r="I34" i="77" s="1"/>
  <c r="J34" i="77" s="1"/>
  <c r="H33" i="73"/>
  <c r="I33" i="73" s="1"/>
  <c r="J33" i="73" s="1"/>
  <c r="I31" i="57"/>
  <c r="J31" i="57" s="1"/>
  <c r="H32" i="57"/>
  <c r="H34" i="74"/>
  <c r="I34" i="74" s="1"/>
  <c r="J34" i="74" s="1"/>
  <c r="G36" i="77" l="1"/>
  <c r="H35" i="77"/>
  <c r="I35" i="77" s="1"/>
  <c r="J35" i="77" s="1"/>
  <c r="H34" i="73"/>
  <c r="I34" i="73" s="1"/>
  <c r="J34" i="73" s="1"/>
  <c r="I32" i="57"/>
  <c r="J32" i="57" s="1"/>
  <c r="H35" i="74"/>
  <c r="I35" i="74" s="1"/>
  <c r="J35" i="74" s="1"/>
  <c r="H33" i="57"/>
  <c r="G37" i="77" l="1"/>
  <c r="H36" i="77"/>
  <c r="I36" i="77" s="1"/>
  <c r="J36" i="77" s="1"/>
  <c r="H35" i="73"/>
  <c r="I35" i="73" s="1"/>
  <c r="J35" i="73" s="1"/>
  <c r="I33" i="57"/>
  <c r="J33" i="57" s="1"/>
  <c r="H36" i="74"/>
  <c r="I36" i="74" s="1"/>
  <c r="J36" i="74" s="1"/>
  <c r="H34" i="57"/>
  <c r="H37" i="77" l="1"/>
  <c r="I37" i="77" s="1"/>
  <c r="J37" i="77" s="1"/>
  <c r="G38" i="77"/>
  <c r="H36" i="73"/>
  <c r="I36" i="73" s="1"/>
  <c r="J36" i="73" s="1"/>
  <c r="I34" i="57"/>
  <c r="J34" i="57" s="1"/>
  <c r="H37" i="74"/>
  <c r="I37" i="74" s="1"/>
  <c r="J37" i="74" s="1"/>
  <c r="H35" i="57"/>
  <c r="G39" i="77" l="1"/>
  <c r="H38" i="77"/>
  <c r="I38" i="77" s="1"/>
  <c r="J38" i="77" s="1"/>
  <c r="H37" i="73"/>
  <c r="I37" i="73" s="1"/>
  <c r="J37" i="73" s="1"/>
  <c r="I35" i="57"/>
  <c r="J35" i="57" s="1"/>
  <c r="H38" i="74"/>
  <c r="I38" i="74" s="1"/>
  <c r="J38" i="74" s="1"/>
  <c r="H36" i="57"/>
  <c r="G40" i="77" l="1"/>
  <c r="H39" i="77"/>
  <c r="I39" i="77" s="1"/>
  <c r="J39" i="77" s="1"/>
  <c r="H38" i="73"/>
  <c r="I38" i="73" s="1"/>
  <c r="J38" i="73" s="1"/>
  <c r="I36" i="57"/>
  <c r="J36" i="57" s="1"/>
  <c r="H37" i="57"/>
  <c r="H39" i="74"/>
  <c r="I39" i="74" s="1"/>
  <c r="J39" i="74" s="1"/>
  <c r="G41" i="77" l="1"/>
  <c r="H40" i="77"/>
  <c r="I40" i="77" s="1"/>
  <c r="J40" i="77" s="1"/>
  <c r="H39" i="73"/>
  <c r="I39" i="73" s="1"/>
  <c r="J39" i="73" s="1"/>
  <c r="I37" i="57"/>
  <c r="J37" i="57" s="1"/>
  <c r="H40" i="74"/>
  <c r="I40" i="74" s="1"/>
  <c r="J40" i="74" s="1"/>
  <c r="H38" i="57"/>
  <c r="G42" i="77" l="1"/>
  <c r="H41" i="77"/>
  <c r="I41" i="77" s="1"/>
  <c r="J41" i="77" s="1"/>
  <c r="H40" i="73"/>
  <c r="I40" i="73" s="1"/>
  <c r="J40" i="73" s="1"/>
  <c r="I38" i="57"/>
  <c r="J38" i="57" s="1"/>
  <c r="H39" i="57"/>
  <c r="H41" i="74"/>
  <c r="I41" i="74" s="1"/>
  <c r="J41" i="74" s="1"/>
  <c r="G43" i="77" l="1"/>
  <c r="H42" i="77"/>
  <c r="I42" i="77" s="1"/>
  <c r="J42" i="77" s="1"/>
  <c r="H41" i="73"/>
  <c r="I41" i="73" s="1"/>
  <c r="J41" i="73" s="1"/>
  <c r="I39" i="57"/>
  <c r="J39" i="57" s="1"/>
  <c r="H40" i="57"/>
  <c r="H42" i="74"/>
  <c r="I42" i="74" s="1"/>
  <c r="J42" i="74" s="1"/>
  <c r="H43" i="77" l="1"/>
  <c r="I43" i="77" s="1"/>
  <c r="J43" i="77" s="1"/>
  <c r="G44" i="77"/>
  <c r="H42" i="73"/>
  <c r="I42" i="73" s="1"/>
  <c r="J42" i="73" s="1"/>
  <c r="I40" i="57"/>
  <c r="J40" i="57" s="1"/>
  <c r="H43" i="74"/>
  <c r="I43" i="74" s="1"/>
  <c r="J43" i="74" s="1"/>
  <c r="H41" i="57"/>
  <c r="G45" i="77" l="1"/>
  <c r="H44" i="77"/>
  <c r="I44" i="77" s="1"/>
  <c r="J44" i="77" s="1"/>
  <c r="H43" i="73"/>
  <c r="I43" i="73" s="1"/>
  <c r="J43" i="73" s="1"/>
  <c r="I41" i="57"/>
  <c r="J41" i="57" s="1"/>
  <c r="H44" i="74"/>
  <c r="I44" i="74" s="1"/>
  <c r="J44" i="74" s="1"/>
  <c r="H42" i="57"/>
  <c r="G46" i="77" l="1"/>
  <c r="H45" i="77"/>
  <c r="I45" i="77" s="1"/>
  <c r="J45" i="77" s="1"/>
  <c r="H44" i="73"/>
  <c r="I44" i="73" s="1"/>
  <c r="J44" i="73" s="1"/>
  <c r="I42" i="57"/>
  <c r="J42" i="57" s="1"/>
  <c r="H43" i="57"/>
  <c r="G47" i="77" l="1"/>
  <c r="H46" i="77"/>
  <c r="I46" i="77" s="1"/>
  <c r="J46" i="77" s="1"/>
  <c r="H45" i="74"/>
  <c r="I45" i="74" s="1"/>
  <c r="J45" i="74" s="1"/>
  <c r="H45" i="73"/>
  <c r="I45" i="73" s="1"/>
  <c r="J45" i="73" s="1"/>
  <c r="I43" i="57"/>
  <c r="J43" i="57" s="1"/>
  <c r="H44" i="57"/>
  <c r="G48" i="77" l="1"/>
  <c r="H47" i="77"/>
  <c r="I47" i="77" s="1"/>
  <c r="J47" i="77" s="1"/>
  <c r="H46" i="74"/>
  <c r="I46" i="74" s="1"/>
  <c r="J46" i="74" s="1"/>
  <c r="H230" i="74"/>
  <c r="I230" i="74" s="1"/>
  <c r="J230" i="74" s="1"/>
  <c r="H46" i="73"/>
  <c r="I46" i="73" s="1"/>
  <c r="J46" i="73" s="1"/>
  <c r="I44" i="57"/>
  <c r="J44" i="57" s="1"/>
  <c r="H47" i="74"/>
  <c r="I47" i="74" s="1"/>
  <c r="J47" i="74" s="1"/>
  <c r="H45" i="57"/>
  <c r="G49" i="77" l="1"/>
  <c r="H48" i="77"/>
  <c r="I48" i="77" s="1"/>
  <c r="J48" i="77" s="1"/>
  <c r="H231" i="74"/>
  <c r="I231" i="74" s="1"/>
  <c r="J231" i="74" s="1"/>
  <c r="H47" i="73"/>
  <c r="I47" i="73" s="1"/>
  <c r="J47" i="73" s="1"/>
  <c r="I45" i="57"/>
  <c r="J45" i="57" s="1"/>
  <c r="H48" i="74"/>
  <c r="I48" i="74" s="1"/>
  <c r="J48" i="74" s="1"/>
  <c r="H46" i="57"/>
  <c r="H49" i="77" l="1"/>
  <c r="I49" i="77" s="1"/>
  <c r="J49" i="77" s="1"/>
  <c r="G50" i="77"/>
  <c r="H50" i="77" s="1"/>
  <c r="I50" i="77" s="1"/>
  <c r="J50" i="77" s="1"/>
  <c r="H232" i="74"/>
  <c r="I232" i="74" s="1"/>
  <c r="J232" i="74" s="1"/>
  <c r="H48" i="73"/>
  <c r="I48" i="73" s="1"/>
  <c r="J48" i="73" s="1"/>
  <c r="I46" i="57"/>
  <c r="J46" i="57" s="1"/>
  <c r="H49" i="74"/>
  <c r="I49" i="74" s="1"/>
  <c r="J49" i="74" s="1"/>
  <c r="H47" i="57"/>
  <c r="G51" i="77" l="1"/>
  <c r="H51" i="77" s="1"/>
  <c r="I51" i="77" s="1"/>
  <c r="J51" i="77" s="1"/>
  <c r="H233" i="74"/>
  <c r="I233" i="74" s="1"/>
  <c r="J233" i="74" s="1"/>
  <c r="H49" i="73"/>
  <c r="I49" i="73" s="1"/>
  <c r="J49" i="73" s="1"/>
  <c r="I47" i="57"/>
  <c r="J47" i="57" s="1"/>
  <c r="H48" i="57"/>
  <c r="H50" i="74"/>
  <c r="I50" i="74" s="1"/>
  <c r="J50" i="74" s="1"/>
  <c r="G52" i="77" l="1"/>
  <c r="G53" i="77" s="1"/>
  <c r="H52" i="77"/>
  <c r="I52" i="77" s="1"/>
  <c r="J52" i="77" s="1"/>
  <c r="H234" i="74"/>
  <c r="I234" i="74" s="1"/>
  <c r="J234" i="74" s="1"/>
  <c r="H50" i="73"/>
  <c r="I50" i="73" s="1"/>
  <c r="J50" i="73" s="1"/>
  <c r="I48" i="57"/>
  <c r="J48" i="57" s="1"/>
  <c r="H51" i="74"/>
  <c r="I51" i="74" s="1"/>
  <c r="J51" i="74" s="1"/>
  <c r="H49" i="57"/>
  <c r="G54" i="77" l="1"/>
  <c r="H53" i="77"/>
  <c r="I53" i="77" s="1"/>
  <c r="J53" i="77" s="1"/>
  <c r="H235" i="74"/>
  <c r="I235" i="74" s="1"/>
  <c r="J235" i="74" s="1"/>
  <c r="H51" i="73"/>
  <c r="I51" i="73" s="1"/>
  <c r="J51" i="73" s="1"/>
  <c r="I49" i="57"/>
  <c r="J49" i="57" s="1"/>
  <c r="H50" i="57"/>
  <c r="H52" i="74"/>
  <c r="I52" i="74" s="1"/>
  <c r="J52" i="74" s="1"/>
  <c r="G55" i="77" l="1"/>
  <c r="H54" i="77"/>
  <c r="I54" i="77" s="1"/>
  <c r="J54" i="77" s="1"/>
  <c r="H236" i="74"/>
  <c r="I236" i="74" s="1"/>
  <c r="J236" i="74" s="1"/>
  <c r="H52" i="73"/>
  <c r="I52" i="73" s="1"/>
  <c r="J52" i="73" s="1"/>
  <c r="I50" i="57"/>
  <c r="J50" i="57" s="1"/>
  <c r="H53" i="74"/>
  <c r="I53" i="74" s="1"/>
  <c r="J53" i="74" s="1"/>
  <c r="H51" i="57"/>
  <c r="G56" i="77" l="1"/>
  <c r="H55" i="77"/>
  <c r="I55" i="77" s="1"/>
  <c r="J55" i="77" s="1"/>
  <c r="H237" i="74"/>
  <c r="I237" i="74" s="1"/>
  <c r="J237" i="74" s="1"/>
  <c r="H53" i="73"/>
  <c r="I53" i="73" s="1"/>
  <c r="J53" i="73" s="1"/>
  <c r="I51" i="57"/>
  <c r="J51" i="57" s="1"/>
  <c r="H52" i="57"/>
  <c r="H54" i="74"/>
  <c r="I54" i="74" s="1"/>
  <c r="J54" i="74" s="1"/>
  <c r="G57" i="77" l="1"/>
  <c r="H56" i="77"/>
  <c r="I56" i="77" s="1"/>
  <c r="J56" i="77" s="1"/>
  <c r="H238" i="74"/>
  <c r="I238" i="74" s="1"/>
  <c r="J238" i="74" s="1"/>
  <c r="H54" i="73"/>
  <c r="I54" i="73" s="1"/>
  <c r="J54" i="73" s="1"/>
  <c r="I52" i="57"/>
  <c r="J52" i="57" s="1"/>
  <c r="H53" i="57"/>
  <c r="H55" i="74"/>
  <c r="I55" i="74" s="1"/>
  <c r="J55" i="74" s="1"/>
  <c r="G58" i="77" l="1"/>
  <c r="H57" i="77"/>
  <c r="I57" i="77" s="1"/>
  <c r="J57" i="77" s="1"/>
  <c r="H239" i="74"/>
  <c r="I239" i="74" s="1"/>
  <c r="J239" i="74" s="1"/>
  <c r="H55" i="73"/>
  <c r="I55" i="73" s="1"/>
  <c r="J55" i="73" s="1"/>
  <c r="I53" i="57"/>
  <c r="J53" i="57" s="1"/>
  <c r="H56" i="74"/>
  <c r="I56" i="74" s="1"/>
  <c r="J56" i="74" s="1"/>
  <c r="H54" i="57"/>
  <c r="G59" i="77" l="1"/>
  <c r="H58" i="77"/>
  <c r="I58" i="77" s="1"/>
  <c r="J58" i="77" s="1"/>
  <c r="H240" i="74"/>
  <c r="I240" i="74" s="1"/>
  <c r="J240" i="74" s="1"/>
  <c r="H56" i="73"/>
  <c r="I56" i="73" s="1"/>
  <c r="J56" i="73" s="1"/>
  <c r="I54" i="57"/>
  <c r="J54" i="57" s="1"/>
  <c r="H57" i="74"/>
  <c r="I57" i="74" s="1"/>
  <c r="J57" i="74" s="1"/>
  <c r="H55" i="57"/>
  <c r="H59" i="77" l="1"/>
  <c r="I59" i="77" s="1"/>
  <c r="J59" i="77" s="1"/>
  <c r="G60" i="77"/>
  <c r="H241" i="74"/>
  <c r="I241" i="74" s="1"/>
  <c r="J241" i="74" s="1"/>
  <c r="H57" i="73"/>
  <c r="I57" i="73" s="1"/>
  <c r="J57" i="73" s="1"/>
  <c r="I55" i="57"/>
  <c r="J55" i="57" s="1"/>
  <c r="H56" i="57"/>
  <c r="H58" i="74"/>
  <c r="I58" i="74" s="1"/>
  <c r="J58" i="74" s="1"/>
  <c r="G61" i="77" l="1"/>
  <c r="H60" i="77"/>
  <c r="I60" i="77" s="1"/>
  <c r="J60" i="77" s="1"/>
  <c r="H242" i="74"/>
  <c r="I242" i="74" s="1"/>
  <c r="J242" i="74" s="1"/>
  <c r="H58" i="73"/>
  <c r="I58" i="73" s="1"/>
  <c r="J58" i="73" s="1"/>
  <c r="I56" i="57"/>
  <c r="J56" i="57" s="1"/>
  <c r="H59" i="74"/>
  <c r="I59" i="74" s="1"/>
  <c r="J59" i="74" s="1"/>
  <c r="H57" i="57"/>
  <c r="G62" i="77" l="1"/>
  <c r="H61" i="77"/>
  <c r="I61" i="77" s="1"/>
  <c r="J61" i="77" s="1"/>
  <c r="H243" i="74"/>
  <c r="I243" i="74" s="1"/>
  <c r="J243" i="74" s="1"/>
  <c r="H59" i="73"/>
  <c r="I59" i="73" s="1"/>
  <c r="J59" i="73" s="1"/>
  <c r="I57" i="57"/>
  <c r="J57" i="57" s="1"/>
  <c r="H60" i="74"/>
  <c r="I60" i="74" s="1"/>
  <c r="J60" i="74" s="1"/>
  <c r="H58" i="57"/>
  <c r="G63" i="77" l="1"/>
  <c r="H62" i="77"/>
  <c r="I62" i="77" s="1"/>
  <c r="J62" i="77" s="1"/>
  <c r="H244" i="74"/>
  <c r="I244" i="74" s="1"/>
  <c r="J244" i="74" s="1"/>
  <c r="H60" i="73"/>
  <c r="I60" i="73" s="1"/>
  <c r="J60" i="73" s="1"/>
  <c r="I58" i="57"/>
  <c r="J58" i="57" s="1"/>
  <c r="H61" i="74"/>
  <c r="I61" i="74" s="1"/>
  <c r="J61" i="74" s="1"/>
  <c r="H59" i="57"/>
  <c r="G64" i="77" l="1"/>
  <c r="H63" i="77"/>
  <c r="I63" i="77" s="1"/>
  <c r="J63" i="77" s="1"/>
  <c r="H245" i="74"/>
  <c r="I245" i="74" s="1"/>
  <c r="J245" i="74" s="1"/>
  <c r="H61" i="73"/>
  <c r="I61" i="73" s="1"/>
  <c r="J61" i="73" s="1"/>
  <c r="I59" i="57"/>
  <c r="J59" i="57" s="1"/>
  <c r="H62" i="74"/>
  <c r="I62" i="74" s="1"/>
  <c r="J62" i="74" s="1"/>
  <c r="H60" i="57"/>
  <c r="G65" i="77" l="1"/>
  <c r="H64" i="77"/>
  <c r="I64" i="77" s="1"/>
  <c r="J64" i="77" s="1"/>
  <c r="H62" i="73"/>
  <c r="I62" i="73" s="1"/>
  <c r="J62" i="73" s="1"/>
  <c r="I60" i="57"/>
  <c r="J60" i="57" s="1"/>
  <c r="H61" i="57"/>
  <c r="H63" i="74"/>
  <c r="I63" i="74" s="1"/>
  <c r="J63" i="74" s="1"/>
  <c r="H65" i="77" l="1"/>
  <c r="I65" i="77" s="1"/>
  <c r="J65" i="77" s="1"/>
  <c r="G66" i="77"/>
  <c r="H63" i="73"/>
  <c r="I63" i="73" s="1"/>
  <c r="J63" i="73" s="1"/>
  <c r="I61" i="57"/>
  <c r="J61" i="57" s="1"/>
  <c r="H62" i="57"/>
  <c r="H64" i="74"/>
  <c r="I64" i="74" s="1"/>
  <c r="J64" i="74" s="1"/>
  <c r="G67" i="77" l="1"/>
  <c r="H66" i="77"/>
  <c r="I66" i="77" s="1"/>
  <c r="J66" i="77" s="1"/>
  <c r="H64" i="73"/>
  <c r="I64" i="73" s="1"/>
  <c r="J64" i="73" s="1"/>
  <c r="I62" i="57"/>
  <c r="J62" i="57" s="1"/>
  <c r="H65" i="74"/>
  <c r="I65" i="74" s="1"/>
  <c r="J65" i="74" s="1"/>
  <c r="H63" i="57"/>
  <c r="G68" i="77" l="1"/>
  <c r="H67" i="77"/>
  <c r="I67" i="77" s="1"/>
  <c r="J67" i="77" s="1"/>
  <c r="H65" i="73"/>
  <c r="I65" i="73" s="1"/>
  <c r="J65" i="73" s="1"/>
  <c r="I63" i="57"/>
  <c r="J63" i="57" s="1"/>
  <c r="H64" i="57"/>
  <c r="H66" i="74"/>
  <c r="I66" i="74" s="1"/>
  <c r="J66" i="74" s="1"/>
  <c r="G69" i="77" l="1"/>
  <c r="H68" i="77"/>
  <c r="I68" i="77" s="1"/>
  <c r="J68" i="77" s="1"/>
  <c r="H66" i="73"/>
  <c r="I66" i="73" s="1"/>
  <c r="J66" i="73" s="1"/>
  <c r="I64" i="57"/>
  <c r="J64" i="57" s="1"/>
  <c r="H67" i="74"/>
  <c r="I67" i="74" s="1"/>
  <c r="J67" i="74" s="1"/>
  <c r="H65" i="57"/>
  <c r="G70" i="77" l="1"/>
  <c r="H69" i="77"/>
  <c r="I69" i="77" s="1"/>
  <c r="J69" i="77" s="1"/>
  <c r="H67" i="73"/>
  <c r="I67" i="73" s="1"/>
  <c r="J67" i="73" s="1"/>
  <c r="I65" i="57"/>
  <c r="J65" i="57" s="1"/>
  <c r="H66" i="57"/>
  <c r="H68" i="74"/>
  <c r="I68" i="74" s="1"/>
  <c r="J68" i="74" s="1"/>
  <c r="G71" i="77" l="1"/>
  <c r="H70" i="77"/>
  <c r="I70" i="77" s="1"/>
  <c r="J70" i="77" s="1"/>
  <c r="H68" i="73"/>
  <c r="I68" i="73" s="1"/>
  <c r="J68" i="73" s="1"/>
  <c r="I66" i="57"/>
  <c r="J66" i="57" s="1"/>
  <c r="H69" i="74"/>
  <c r="I69" i="74" s="1"/>
  <c r="J69" i="74" s="1"/>
  <c r="H67" i="57"/>
  <c r="G72" i="77" l="1"/>
  <c r="H71" i="77"/>
  <c r="I71" i="77" s="1"/>
  <c r="J71" i="77" s="1"/>
  <c r="H69" i="73"/>
  <c r="I69" i="73" s="1"/>
  <c r="J69" i="73" s="1"/>
  <c r="I67" i="57"/>
  <c r="J67" i="57" s="1"/>
  <c r="H70" i="74"/>
  <c r="I70" i="74" s="1"/>
  <c r="J70" i="74" s="1"/>
  <c r="H68" i="57"/>
  <c r="G73" i="77" l="1"/>
  <c r="H72" i="77"/>
  <c r="I72" i="77" s="1"/>
  <c r="J72" i="77" s="1"/>
  <c r="H70" i="73"/>
  <c r="I70" i="73" s="1"/>
  <c r="J70" i="73" s="1"/>
  <c r="I68" i="57"/>
  <c r="J68" i="57" s="1"/>
  <c r="H71" i="74"/>
  <c r="I71" i="74" s="1"/>
  <c r="J71" i="74" s="1"/>
  <c r="H69" i="57"/>
  <c r="H73" i="77" l="1"/>
  <c r="I73" i="77" s="1"/>
  <c r="J73" i="77" s="1"/>
  <c r="G74" i="77"/>
  <c r="H71" i="73"/>
  <c r="I71" i="73" s="1"/>
  <c r="J71" i="73" s="1"/>
  <c r="I69" i="57"/>
  <c r="J69" i="57" s="1"/>
  <c r="H70" i="57"/>
  <c r="H72" i="74"/>
  <c r="I72" i="74" s="1"/>
  <c r="J72" i="74" s="1"/>
  <c r="G75" i="77" l="1"/>
  <c r="H74" i="77"/>
  <c r="I74" i="77" s="1"/>
  <c r="J74" i="77" s="1"/>
  <c r="H72" i="73"/>
  <c r="I72" i="73" s="1"/>
  <c r="J72" i="73" s="1"/>
  <c r="I70" i="57"/>
  <c r="J70" i="57" s="1"/>
  <c r="H73" i="74"/>
  <c r="I73" i="74" s="1"/>
  <c r="J73" i="74" s="1"/>
  <c r="H71" i="57"/>
  <c r="G76" i="77" l="1"/>
  <c r="H75" i="77"/>
  <c r="I75" i="77" s="1"/>
  <c r="J75" i="77" s="1"/>
  <c r="H73" i="73"/>
  <c r="I73" i="73" s="1"/>
  <c r="J73" i="73" s="1"/>
  <c r="I71" i="57"/>
  <c r="J71" i="57" s="1"/>
  <c r="H72" i="57"/>
  <c r="H74" i="74"/>
  <c r="I74" i="74" s="1"/>
  <c r="J74" i="74" s="1"/>
  <c r="G77" i="77" l="1"/>
  <c r="H76" i="77"/>
  <c r="I76" i="77" s="1"/>
  <c r="J76" i="77" s="1"/>
  <c r="H74" i="73"/>
  <c r="I74" i="73" s="1"/>
  <c r="J74" i="73" s="1"/>
  <c r="I72" i="57"/>
  <c r="J72" i="57" s="1"/>
  <c r="H75" i="74"/>
  <c r="I75" i="74" s="1"/>
  <c r="J75" i="74" s="1"/>
  <c r="H73" i="57"/>
  <c r="G78" i="77" l="1"/>
  <c r="H77" i="77"/>
  <c r="I77" i="77" s="1"/>
  <c r="J77" i="77" s="1"/>
  <c r="H75" i="73"/>
  <c r="I75" i="73" s="1"/>
  <c r="J75" i="73" s="1"/>
  <c r="I73" i="57"/>
  <c r="J73" i="57" s="1"/>
  <c r="H74" i="57"/>
  <c r="H76" i="74"/>
  <c r="I76" i="74" s="1"/>
  <c r="J76" i="74" s="1"/>
  <c r="G79" i="77" l="1"/>
  <c r="H78" i="77"/>
  <c r="I78" i="77" s="1"/>
  <c r="J78" i="77" s="1"/>
  <c r="H76" i="73"/>
  <c r="I76" i="73" s="1"/>
  <c r="J76" i="73" s="1"/>
  <c r="I74" i="57"/>
  <c r="J74" i="57" s="1"/>
  <c r="H77" i="74"/>
  <c r="I77" i="74" s="1"/>
  <c r="J77" i="74" s="1"/>
  <c r="H75" i="57"/>
  <c r="G80" i="77" l="1"/>
  <c r="H79" i="77"/>
  <c r="I79" i="77" s="1"/>
  <c r="J79" i="77" s="1"/>
  <c r="H77" i="73"/>
  <c r="I77" i="73" s="1"/>
  <c r="J77" i="73" s="1"/>
  <c r="I75" i="57"/>
  <c r="J75" i="57" s="1"/>
  <c r="H76" i="57"/>
  <c r="H78" i="74"/>
  <c r="I78" i="74" s="1"/>
  <c r="J78" i="74" s="1"/>
  <c r="G81" i="77" l="1"/>
  <c r="H80" i="77"/>
  <c r="I80" i="77" s="1"/>
  <c r="J80" i="77" s="1"/>
  <c r="H78" i="73"/>
  <c r="I78" i="73" s="1"/>
  <c r="J78" i="73" s="1"/>
  <c r="I76" i="57"/>
  <c r="J76" i="57" s="1"/>
  <c r="H79" i="74"/>
  <c r="I79" i="74" s="1"/>
  <c r="J79" i="74" s="1"/>
  <c r="H77" i="57"/>
  <c r="H81" i="77" l="1"/>
  <c r="I81" i="77" s="1"/>
  <c r="J81" i="77" s="1"/>
  <c r="G82" i="77"/>
  <c r="H79" i="73"/>
  <c r="I79" i="73" s="1"/>
  <c r="J79" i="73" s="1"/>
  <c r="I77" i="57"/>
  <c r="J77" i="57" s="1"/>
  <c r="H80" i="74"/>
  <c r="I80" i="74" s="1"/>
  <c r="J80" i="74" s="1"/>
  <c r="H78" i="57"/>
  <c r="G83" i="77" l="1"/>
  <c r="H82" i="77"/>
  <c r="I82" i="77" s="1"/>
  <c r="J82" i="77" s="1"/>
  <c r="H80" i="73"/>
  <c r="I80" i="73" s="1"/>
  <c r="J80" i="73" s="1"/>
  <c r="I78" i="57"/>
  <c r="J78" i="57" s="1"/>
  <c r="H79" i="57"/>
  <c r="H81" i="74"/>
  <c r="I81" i="74" s="1"/>
  <c r="J81" i="74" s="1"/>
  <c r="G84" i="77" l="1"/>
  <c r="H83" i="77"/>
  <c r="I83" i="77" s="1"/>
  <c r="J83" i="77" s="1"/>
  <c r="H81" i="73"/>
  <c r="I81" i="73" s="1"/>
  <c r="J81" i="73" s="1"/>
  <c r="I79" i="57"/>
  <c r="J79" i="57" s="1"/>
  <c r="H82" i="74"/>
  <c r="I82" i="74" s="1"/>
  <c r="J82" i="74" s="1"/>
  <c r="H80" i="57"/>
  <c r="G85" i="77" l="1"/>
  <c r="H84" i="77"/>
  <c r="I84" i="77" s="1"/>
  <c r="J84" i="77" s="1"/>
  <c r="H82" i="73"/>
  <c r="I82" i="73" s="1"/>
  <c r="J82" i="73" s="1"/>
  <c r="I80" i="57"/>
  <c r="J80" i="57" s="1"/>
  <c r="H81" i="57"/>
  <c r="H83" i="74"/>
  <c r="I83" i="74" s="1"/>
  <c r="J83" i="74" s="1"/>
  <c r="G86" i="77" l="1"/>
  <c r="H85" i="77"/>
  <c r="I85" i="77" s="1"/>
  <c r="J85" i="77" s="1"/>
  <c r="H83" i="73"/>
  <c r="I83" i="73" s="1"/>
  <c r="J83" i="73" s="1"/>
  <c r="I81" i="57"/>
  <c r="J81" i="57" s="1"/>
  <c r="H82" i="57"/>
  <c r="H84" i="74"/>
  <c r="I84" i="74" s="1"/>
  <c r="J84" i="74" s="1"/>
  <c r="G87" i="77" l="1"/>
  <c r="H86" i="77"/>
  <c r="I86" i="77" s="1"/>
  <c r="J86" i="77" s="1"/>
  <c r="H84" i="73"/>
  <c r="I84" i="73" s="1"/>
  <c r="J84" i="73" s="1"/>
  <c r="I82" i="57"/>
  <c r="J82" i="57" s="1"/>
  <c r="H83" i="57"/>
  <c r="H85" i="74"/>
  <c r="I85" i="74" s="1"/>
  <c r="J85" i="74" s="1"/>
  <c r="G88" i="77" l="1"/>
  <c r="H87" i="77"/>
  <c r="I87" i="77" s="1"/>
  <c r="J87" i="77" s="1"/>
  <c r="H85" i="73"/>
  <c r="I85" i="73" s="1"/>
  <c r="J85" i="73" s="1"/>
  <c r="I83" i="57"/>
  <c r="J83" i="57" s="1"/>
  <c r="H86" i="74"/>
  <c r="I86" i="74" s="1"/>
  <c r="J86" i="74" s="1"/>
  <c r="H84" i="57"/>
  <c r="G89" i="77" l="1"/>
  <c r="H88" i="77"/>
  <c r="I88" i="77" s="1"/>
  <c r="J88" i="77" s="1"/>
  <c r="H86" i="73"/>
  <c r="I86" i="73" s="1"/>
  <c r="J86" i="73" s="1"/>
  <c r="I84" i="57"/>
  <c r="J84" i="57" s="1"/>
  <c r="H85" i="57"/>
  <c r="H87" i="74"/>
  <c r="I87" i="74" s="1"/>
  <c r="J87" i="74" s="1"/>
  <c r="H89" i="77" l="1"/>
  <c r="I89" i="77" s="1"/>
  <c r="J89" i="77" s="1"/>
  <c r="G90" i="77"/>
  <c r="H87" i="73"/>
  <c r="I87" i="73" s="1"/>
  <c r="J87" i="73" s="1"/>
  <c r="I85" i="57"/>
  <c r="J85" i="57" s="1"/>
  <c r="H88" i="74"/>
  <c r="I88" i="74" s="1"/>
  <c r="J88" i="74" s="1"/>
  <c r="H86" i="57"/>
  <c r="G91" i="77" l="1"/>
  <c r="H90" i="77"/>
  <c r="I90" i="77" s="1"/>
  <c r="J90" i="77" s="1"/>
  <c r="H88" i="73"/>
  <c r="I88" i="73" s="1"/>
  <c r="J88" i="73" s="1"/>
  <c r="I86" i="57"/>
  <c r="J86" i="57" s="1"/>
  <c r="H87" i="57"/>
  <c r="H89" i="74"/>
  <c r="I89" i="74" s="1"/>
  <c r="J89" i="74" s="1"/>
  <c r="G92" i="77" l="1"/>
  <c r="H91" i="77"/>
  <c r="I91" i="77" s="1"/>
  <c r="J91" i="77" s="1"/>
  <c r="H89" i="73"/>
  <c r="I89" i="73" s="1"/>
  <c r="J89" i="73" s="1"/>
  <c r="I87" i="57"/>
  <c r="J87" i="57" s="1"/>
  <c r="H90" i="74"/>
  <c r="I90" i="74" s="1"/>
  <c r="J90" i="74" s="1"/>
  <c r="H88" i="57"/>
  <c r="G93" i="77" l="1"/>
  <c r="H92" i="77"/>
  <c r="I92" i="77" s="1"/>
  <c r="J92" i="77" s="1"/>
  <c r="H90" i="73"/>
  <c r="I90" i="73" s="1"/>
  <c r="J90" i="73" s="1"/>
  <c r="I88" i="57"/>
  <c r="J88" i="57" s="1"/>
  <c r="H89" i="57"/>
  <c r="H91" i="74"/>
  <c r="I91" i="74" s="1"/>
  <c r="J91" i="74" s="1"/>
  <c r="G94" i="77" l="1"/>
  <c r="H93" i="77"/>
  <c r="I93" i="77" s="1"/>
  <c r="J93" i="77" s="1"/>
  <c r="H91" i="73"/>
  <c r="I91" i="73" s="1"/>
  <c r="J91" i="73" s="1"/>
  <c r="I89" i="57"/>
  <c r="J89" i="57" s="1"/>
  <c r="H90" i="57"/>
  <c r="H92" i="74"/>
  <c r="I92" i="74" s="1"/>
  <c r="J92" i="74" s="1"/>
  <c r="G95" i="77" l="1"/>
  <c r="H94" i="77"/>
  <c r="I94" i="77" s="1"/>
  <c r="J94" i="77" s="1"/>
  <c r="H92" i="73"/>
  <c r="I92" i="73" s="1"/>
  <c r="J92" i="73" s="1"/>
  <c r="I90" i="57"/>
  <c r="J90" i="57" s="1"/>
  <c r="H91" i="57"/>
  <c r="H93" i="74"/>
  <c r="I93" i="74" s="1"/>
  <c r="J93" i="74" s="1"/>
  <c r="G96" i="77" l="1"/>
  <c r="H95" i="77"/>
  <c r="I95" i="77" s="1"/>
  <c r="J95" i="77" s="1"/>
  <c r="H93" i="73"/>
  <c r="I93" i="73" s="1"/>
  <c r="J93" i="73" s="1"/>
  <c r="I91" i="57"/>
  <c r="J91" i="57" s="1"/>
  <c r="H94" i="74"/>
  <c r="I94" i="74" s="1"/>
  <c r="J94" i="74" s="1"/>
  <c r="H92" i="57"/>
  <c r="G97" i="77" l="1"/>
  <c r="H96" i="77"/>
  <c r="I96" i="77" s="1"/>
  <c r="J96" i="77" s="1"/>
  <c r="H94" i="73"/>
  <c r="I94" i="73" s="1"/>
  <c r="J94" i="73" s="1"/>
  <c r="I92" i="57"/>
  <c r="J92" i="57" s="1"/>
  <c r="H95" i="74"/>
  <c r="I95" i="74" s="1"/>
  <c r="J95" i="74" s="1"/>
  <c r="H93" i="57"/>
  <c r="H97" i="77" l="1"/>
  <c r="I97" i="77" s="1"/>
  <c r="J97" i="77" s="1"/>
  <c r="G98" i="77"/>
  <c r="H95" i="73"/>
  <c r="I95" i="73" s="1"/>
  <c r="J95" i="73" s="1"/>
  <c r="G96" i="73"/>
  <c r="I93" i="57"/>
  <c r="J93" i="57" s="1"/>
  <c r="H94" i="57"/>
  <c r="H96" i="74"/>
  <c r="I96" i="74" s="1"/>
  <c r="J96" i="74" s="1"/>
  <c r="G99" i="77" l="1"/>
  <c r="H98" i="77"/>
  <c r="I98" i="77" s="1"/>
  <c r="J98" i="77" s="1"/>
  <c r="H96" i="73"/>
  <c r="I96" i="73" s="1"/>
  <c r="J96" i="73" s="1"/>
  <c r="G97" i="73"/>
  <c r="G98" i="73" s="1"/>
  <c r="G99" i="73" s="1"/>
  <c r="G100" i="73" s="1"/>
  <c r="G101" i="73" s="1"/>
  <c r="G102" i="73" s="1"/>
  <c r="G103" i="73" s="1"/>
  <c r="G104" i="73" s="1"/>
  <c r="G105" i="73" s="1"/>
  <c r="G106" i="73" s="1"/>
  <c r="G107" i="73" s="1"/>
  <c r="G108" i="73" s="1"/>
  <c r="G109" i="73" s="1"/>
  <c r="G110" i="73" s="1"/>
  <c r="G111" i="73" s="1"/>
  <c r="G112" i="73" s="1"/>
  <c r="G113" i="73" s="1"/>
  <c r="G114" i="73" s="1"/>
  <c r="G115" i="73" s="1"/>
  <c r="G116" i="73" s="1"/>
  <c r="G117" i="73" s="1"/>
  <c r="G118" i="73" s="1"/>
  <c r="G119" i="73" s="1"/>
  <c r="G120" i="73" s="1"/>
  <c r="G121" i="73" s="1"/>
  <c r="G122" i="73" s="1"/>
  <c r="G123" i="73" s="1"/>
  <c r="G124" i="73" s="1"/>
  <c r="G125" i="73" s="1"/>
  <c r="G126" i="73" s="1"/>
  <c r="G127" i="73" s="1"/>
  <c r="G128" i="73" s="1"/>
  <c r="G129" i="73" s="1"/>
  <c r="G130" i="73" s="1"/>
  <c r="G131" i="73" s="1"/>
  <c r="G132" i="73" s="1"/>
  <c r="G133" i="73" s="1"/>
  <c r="G134" i="73" s="1"/>
  <c r="G135" i="73" s="1"/>
  <c r="G136" i="73" s="1"/>
  <c r="G137" i="73" s="1"/>
  <c r="G138" i="73" s="1"/>
  <c r="G139" i="73" s="1"/>
  <c r="G140" i="73" s="1"/>
  <c r="G141" i="73" s="1"/>
  <c r="G142" i="73" s="1"/>
  <c r="G143" i="73" s="1"/>
  <c r="G144" i="73" s="1"/>
  <c r="G145" i="73" s="1"/>
  <c r="G146" i="73" s="1"/>
  <c r="G147" i="73" s="1"/>
  <c r="G148" i="73" s="1"/>
  <c r="G149" i="73" s="1"/>
  <c r="G150" i="73" s="1"/>
  <c r="G151" i="73" s="1"/>
  <c r="G152" i="73" s="1"/>
  <c r="G153" i="73" s="1"/>
  <c r="G154" i="73" s="1"/>
  <c r="G155" i="73" s="1"/>
  <c r="G156" i="73" s="1"/>
  <c r="G157" i="73" s="1"/>
  <c r="G158" i="73" s="1"/>
  <c r="G159" i="73" s="1"/>
  <c r="G160" i="73" s="1"/>
  <c r="G161" i="73" s="1"/>
  <c r="G162" i="73" s="1"/>
  <c r="G163" i="73" s="1"/>
  <c r="G164" i="73" s="1"/>
  <c r="G165" i="73" s="1"/>
  <c r="G166" i="73" s="1"/>
  <c r="G167" i="73" s="1"/>
  <c r="G168" i="73" s="1"/>
  <c r="G169" i="73" s="1"/>
  <c r="G170" i="73" s="1"/>
  <c r="G171" i="73" s="1"/>
  <c r="G172" i="73" s="1"/>
  <c r="G173" i="73" s="1"/>
  <c r="G174" i="73" s="1"/>
  <c r="G175" i="73" s="1"/>
  <c r="G176" i="73" s="1"/>
  <c r="G177" i="73" s="1"/>
  <c r="G178" i="73" s="1"/>
  <c r="G179" i="73" s="1"/>
  <c r="G180" i="73" s="1"/>
  <c r="G181" i="73" s="1"/>
  <c r="G182" i="73" s="1"/>
  <c r="G183" i="73" s="1"/>
  <c r="G184" i="73" s="1"/>
  <c r="G185" i="73" s="1"/>
  <c r="G186" i="73" s="1"/>
  <c r="G187" i="73" s="1"/>
  <c r="G188" i="73" s="1"/>
  <c r="G189" i="73" s="1"/>
  <c r="G190" i="73" s="1"/>
  <c r="G191" i="73" s="1"/>
  <c r="G192" i="73" s="1"/>
  <c r="G193" i="73" s="1"/>
  <c r="G194" i="73" s="1"/>
  <c r="G195" i="73" s="1"/>
  <c r="G196" i="73" s="1"/>
  <c r="G197" i="73" s="1"/>
  <c r="G198" i="73" s="1"/>
  <c r="G199" i="73" s="1"/>
  <c r="G200" i="73" s="1"/>
  <c r="G201" i="73" s="1"/>
  <c r="G202" i="73" s="1"/>
  <c r="G203" i="73" s="1"/>
  <c r="G204" i="73" s="1"/>
  <c r="G205" i="73" s="1"/>
  <c r="G206" i="73" s="1"/>
  <c r="G207" i="73" s="1"/>
  <c r="G208" i="73" s="1"/>
  <c r="G209" i="73" s="1"/>
  <c r="G210" i="73" s="1"/>
  <c r="G211" i="73" s="1"/>
  <c r="G212" i="73" s="1"/>
  <c r="G213" i="73" s="1"/>
  <c r="G214" i="73" s="1"/>
  <c r="G215" i="73" s="1"/>
  <c r="G216" i="73" s="1"/>
  <c r="G217" i="73" s="1"/>
  <c r="G218" i="73" s="1"/>
  <c r="G219" i="73" s="1"/>
  <c r="G220" i="73" s="1"/>
  <c r="G221" i="73" s="1"/>
  <c r="G222" i="73" s="1"/>
  <c r="G223" i="73" s="1"/>
  <c r="G224" i="73" s="1"/>
  <c r="G225" i="73" s="1"/>
  <c r="G226" i="73" s="1"/>
  <c r="G227" i="73" s="1"/>
  <c r="G228" i="73" s="1"/>
  <c r="G229" i="73" s="1"/>
  <c r="G230" i="73" s="1"/>
  <c r="G231" i="73" s="1"/>
  <c r="G232" i="73" s="1"/>
  <c r="G233" i="73" s="1"/>
  <c r="G234" i="73" s="1"/>
  <c r="G235" i="73" s="1"/>
  <c r="G236" i="73" s="1"/>
  <c r="G237" i="73" s="1"/>
  <c r="G238" i="73" s="1"/>
  <c r="G239" i="73" s="1"/>
  <c r="G240" i="73" s="1"/>
  <c r="G241" i="73" s="1"/>
  <c r="G242" i="73" s="1"/>
  <c r="G243" i="73" s="1"/>
  <c r="G244" i="73" s="1"/>
  <c r="G245" i="73" s="1"/>
  <c r="G246" i="73" s="1"/>
  <c r="G247" i="73" s="1"/>
  <c r="G248" i="73" s="1"/>
  <c r="G249" i="73" s="1"/>
  <c r="G250" i="73" s="1"/>
  <c r="G251" i="73" s="1"/>
  <c r="G252" i="73" s="1"/>
  <c r="G253" i="73" s="1"/>
  <c r="G254" i="73" s="1"/>
  <c r="G255" i="73" s="1"/>
  <c r="G256" i="73" s="1"/>
  <c r="G257" i="73" s="1"/>
  <c r="G258" i="73" s="1"/>
  <c r="G259" i="73" s="1"/>
  <c r="G260" i="73" s="1"/>
  <c r="G261" i="73" s="1"/>
  <c r="G262" i="73" s="1"/>
  <c r="G263" i="73" s="1"/>
  <c r="G264" i="73" s="1"/>
  <c r="G265" i="73" s="1"/>
  <c r="G266" i="73" s="1"/>
  <c r="G267" i="73" s="1"/>
  <c r="G268" i="73" s="1"/>
  <c r="G269" i="73" s="1"/>
  <c r="G270" i="73" s="1"/>
  <c r="G271" i="73" s="1"/>
  <c r="G272" i="73" s="1"/>
  <c r="G273" i="73" s="1"/>
  <c r="G274" i="73" s="1"/>
  <c r="G275" i="73" s="1"/>
  <c r="G276" i="73" s="1"/>
  <c r="G277" i="73" s="1"/>
  <c r="G278" i="73" s="1"/>
  <c r="G279" i="73" s="1"/>
  <c r="G280" i="73" s="1"/>
  <c r="G281" i="73" s="1"/>
  <c r="G282" i="73" s="1"/>
  <c r="G283" i="73" s="1"/>
  <c r="G284" i="73" s="1"/>
  <c r="G285" i="73" s="1"/>
  <c r="G286" i="73" s="1"/>
  <c r="G287" i="73" s="1"/>
  <c r="G288" i="73" s="1"/>
  <c r="G289" i="73" s="1"/>
  <c r="G290" i="73" s="1"/>
  <c r="G291" i="73" s="1"/>
  <c r="G292" i="73" s="1"/>
  <c r="G293" i="73" s="1"/>
  <c r="G294" i="73" s="1"/>
  <c r="G295" i="73" s="1"/>
  <c r="G296" i="73" s="1"/>
  <c r="G297" i="73" s="1"/>
  <c r="G298" i="73" s="1"/>
  <c r="G299" i="73" s="1"/>
  <c r="G300" i="73" s="1"/>
  <c r="G301" i="73" s="1"/>
  <c r="G302" i="73" s="1"/>
  <c r="G303" i="73" s="1"/>
  <c r="G304" i="73" s="1"/>
  <c r="G305" i="73" s="1"/>
  <c r="G306" i="73" s="1"/>
  <c r="G307" i="73" s="1"/>
  <c r="G308" i="73" s="1"/>
  <c r="G309" i="73" s="1"/>
  <c r="G310" i="73" s="1"/>
  <c r="G311" i="73" s="1"/>
  <c r="G312" i="73" s="1"/>
  <c r="G313" i="73" s="1"/>
  <c r="G314" i="73" s="1"/>
  <c r="G315" i="73" s="1"/>
  <c r="G316" i="73" s="1"/>
  <c r="G317" i="73" s="1"/>
  <c r="G318" i="73" s="1"/>
  <c r="G319" i="73" s="1"/>
  <c r="G320" i="73" s="1"/>
  <c r="G321" i="73" s="1"/>
  <c r="G322" i="73" s="1"/>
  <c r="G323" i="73" s="1"/>
  <c r="G324" i="73" s="1"/>
  <c r="G325" i="73" s="1"/>
  <c r="G326" i="73" s="1"/>
  <c r="G327" i="73" s="1"/>
  <c r="G328" i="73" s="1"/>
  <c r="G329" i="73" s="1"/>
  <c r="G330" i="73" s="1"/>
  <c r="G331" i="73" s="1"/>
  <c r="G332" i="73" s="1"/>
  <c r="G333" i="73" s="1"/>
  <c r="G334" i="73" s="1"/>
  <c r="G335" i="73" s="1"/>
  <c r="G336" i="73" s="1"/>
  <c r="G337" i="73" s="1"/>
  <c r="G338" i="73" s="1"/>
  <c r="G339" i="73" s="1"/>
  <c r="G340" i="73" s="1"/>
  <c r="G341" i="73" s="1"/>
  <c r="G342" i="73" s="1"/>
  <c r="G343" i="73" s="1"/>
  <c r="G344" i="73" s="1"/>
  <c r="G345" i="73" s="1"/>
  <c r="G346" i="73" s="1"/>
  <c r="G347" i="73" s="1"/>
  <c r="G348" i="73" s="1"/>
  <c r="G349" i="73" s="1"/>
  <c r="G350" i="73" s="1"/>
  <c r="G351" i="73" s="1"/>
  <c r="G352" i="73" s="1"/>
  <c r="G353" i="73" s="1"/>
  <c r="G354" i="73" s="1"/>
  <c r="G355" i="73" s="1"/>
  <c r="G356" i="73" s="1"/>
  <c r="G357" i="73" s="1"/>
  <c r="G358" i="73" s="1"/>
  <c r="G359" i="73" s="1"/>
  <c r="G360" i="73" s="1"/>
  <c r="G361" i="73" s="1"/>
  <c r="G362" i="73" s="1"/>
  <c r="G363" i="73" s="1"/>
  <c r="G364" i="73" s="1"/>
  <c r="G365" i="73" s="1"/>
  <c r="G366" i="73" s="1"/>
  <c r="G367" i="73" s="1"/>
  <c r="G368" i="73" s="1"/>
  <c r="G369" i="73" s="1"/>
  <c r="G370" i="73" s="1"/>
  <c r="G371" i="73" s="1"/>
  <c r="G372" i="73" s="1"/>
  <c r="G373" i="73" s="1"/>
  <c r="G374" i="73" s="1"/>
  <c r="G375" i="73" s="1"/>
  <c r="G376" i="73" s="1"/>
  <c r="G377" i="73" s="1"/>
  <c r="G378" i="73" s="1"/>
  <c r="G379" i="73" s="1"/>
  <c r="G380" i="73" s="1"/>
  <c r="G381" i="73" s="1"/>
  <c r="G382" i="73" s="1"/>
  <c r="G383" i="73" s="1"/>
  <c r="G384" i="73" s="1"/>
  <c r="G385" i="73" s="1"/>
  <c r="G386" i="73" s="1"/>
  <c r="G387" i="73" s="1"/>
  <c r="G388" i="73" s="1"/>
  <c r="G389" i="73" s="1"/>
  <c r="G390" i="73" s="1"/>
  <c r="G391" i="73" s="1"/>
  <c r="G392" i="73" s="1"/>
  <c r="G393" i="73" s="1"/>
  <c r="G394" i="73" s="1"/>
  <c r="G395" i="73" s="1"/>
  <c r="G396" i="73" s="1"/>
  <c r="G397" i="73" s="1"/>
  <c r="G398" i="73" s="1"/>
  <c r="G399" i="73" s="1"/>
  <c r="G400" i="73" s="1"/>
  <c r="G401" i="73" s="1"/>
  <c r="G402" i="73" s="1"/>
  <c r="G403" i="73" s="1"/>
  <c r="G404" i="73" s="1"/>
  <c r="G405" i="73" s="1"/>
  <c r="G406" i="73" s="1"/>
  <c r="G407" i="73" s="1"/>
  <c r="G408" i="73" s="1"/>
  <c r="G409" i="73" s="1"/>
  <c r="G410" i="73" s="1"/>
  <c r="G411" i="73" s="1"/>
  <c r="G412" i="73" s="1"/>
  <c r="G413" i="73" s="1"/>
  <c r="G414" i="73" s="1"/>
  <c r="G415" i="73" s="1"/>
  <c r="G416" i="73" s="1"/>
  <c r="G417" i="73" s="1"/>
  <c r="G418" i="73" s="1"/>
  <c r="G419" i="73" s="1"/>
  <c r="G420" i="73" s="1"/>
  <c r="G421" i="73" s="1"/>
  <c r="G422" i="73" s="1"/>
  <c r="G423" i="73" s="1"/>
  <c r="G424" i="73" s="1"/>
  <c r="G425" i="73" s="1"/>
  <c r="G426" i="73" s="1"/>
  <c r="G427" i="73" s="1"/>
  <c r="G428" i="73" s="1"/>
  <c r="G429" i="73" s="1"/>
  <c r="G430" i="73" s="1"/>
  <c r="G431" i="73" s="1"/>
  <c r="G432" i="73" s="1"/>
  <c r="G433" i="73" s="1"/>
  <c r="G434" i="73" s="1"/>
  <c r="G435" i="73" s="1"/>
  <c r="G436" i="73" s="1"/>
  <c r="G437" i="73" s="1"/>
  <c r="G438" i="73" s="1"/>
  <c r="G439" i="73" s="1"/>
  <c r="G440" i="73" s="1"/>
  <c r="G441" i="73" s="1"/>
  <c r="G442" i="73" s="1"/>
  <c r="G443" i="73" s="1"/>
  <c r="G444" i="73" s="1"/>
  <c r="G445" i="73" s="1"/>
  <c r="G446" i="73" s="1"/>
  <c r="G447" i="73" s="1"/>
  <c r="G448" i="73" s="1"/>
  <c r="G449" i="73" s="1"/>
  <c r="G450" i="73" s="1"/>
  <c r="G451" i="73" s="1"/>
  <c r="G452" i="73" s="1"/>
  <c r="G453" i="73" s="1"/>
  <c r="G454" i="73" s="1"/>
  <c r="G455" i="73" s="1"/>
  <c r="G456" i="73" s="1"/>
  <c r="G457" i="73" s="1"/>
  <c r="G458" i="73" s="1"/>
  <c r="G459" i="73" s="1"/>
  <c r="G460" i="73" s="1"/>
  <c r="G461" i="73" s="1"/>
  <c r="G462" i="73" s="1"/>
  <c r="G463" i="73" s="1"/>
  <c r="G464" i="73" s="1"/>
  <c r="G465" i="73" s="1"/>
  <c r="G466" i="73" s="1"/>
  <c r="G467" i="73" s="1"/>
  <c r="G468" i="73" s="1"/>
  <c r="G469" i="73" s="1"/>
  <c r="G470" i="73" s="1"/>
  <c r="G471" i="73" s="1"/>
  <c r="G472" i="73" s="1"/>
  <c r="G473" i="73" s="1"/>
  <c r="G474" i="73" s="1"/>
  <c r="G475" i="73" s="1"/>
  <c r="G476" i="73" s="1"/>
  <c r="G477" i="73" s="1"/>
  <c r="G478" i="73" s="1"/>
  <c r="I94" i="57"/>
  <c r="J94" i="57" s="1"/>
  <c r="H95" i="57"/>
  <c r="H97" i="74"/>
  <c r="I97" i="74" s="1"/>
  <c r="J97" i="74" s="1"/>
  <c r="G100" i="77" l="1"/>
  <c r="H99" i="77"/>
  <c r="I99" i="77" s="1"/>
  <c r="J99" i="77" s="1"/>
  <c r="H97" i="73"/>
  <c r="I97" i="73" s="1"/>
  <c r="J97" i="73" s="1"/>
  <c r="H98" i="73"/>
  <c r="I98" i="73" s="1"/>
  <c r="J98" i="73" s="1"/>
  <c r="I95" i="57"/>
  <c r="J95" i="57" s="1"/>
  <c r="H96" i="57"/>
  <c r="H98" i="74"/>
  <c r="I98" i="74" s="1"/>
  <c r="J98" i="74" s="1"/>
  <c r="G101" i="77" l="1"/>
  <c r="H100" i="77"/>
  <c r="I100" i="77" s="1"/>
  <c r="J100" i="77" s="1"/>
  <c r="I96" i="57"/>
  <c r="J96" i="57" s="1"/>
  <c r="H99" i="74"/>
  <c r="I99" i="74" s="1"/>
  <c r="J99" i="74" s="1"/>
  <c r="H99" i="73"/>
  <c r="I99" i="73" s="1"/>
  <c r="J99" i="73" s="1"/>
  <c r="H97" i="57"/>
  <c r="G102" i="77" l="1"/>
  <c r="H101" i="77"/>
  <c r="I101" i="77" s="1"/>
  <c r="J101" i="77" s="1"/>
  <c r="I97" i="57"/>
  <c r="J97" i="57" s="1"/>
  <c r="H100" i="73"/>
  <c r="I100" i="73" s="1"/>
  <c r="J100" i="73" s="1"/>
  <c r="H98" i="57"/>
  <c r="H100" i="74"/>
  <c r="I100" i="74" s="1"/>
  <c r="J100" i="74" s="1"/>
  <c r="G103" i="77" l="1"/>
  <c r="H102" i="77"/>
  <c r="I102" i="77" s="1"/>
  <c r="J102" i="77" s="1"/>
  <c r="I98" i="57"/>
  <c r="J98" i="57" s="1"/>
  <c r="H101" i="73"/>
  <c r="I101" i="73" s="1"/>
  <c r="J101" i="73" s="1"/>
  <c r="H101" i="74"/>
  <c r="I101" i="74" s="1"/>
  <c r="J101" i="74" s="1"/>
  <c r="H99" i="57"/>
  <c r="G104" i="77" l="1"/>
  <c r="H103" i="77"/>
  <c r="I103" i="77" s="1"/>
  <c r="J103" i="77" s="1"/>
  <c r="I99" i="57"/>
  <c r="J99" i="57" s="1"/>
  <c r="H100" i="57"/>
  <c r="H102" i="73"/>
  <c r="I102" i="73" s="1"/>
  <c r="J102" i="73" s="1"/>
  <c r="H102" i="74"/>
  <c r="I102" i="74" s="1"/>
  <c r="J102" i="74" s="1"/>
  <c r="G105" i="77" l="1"/>
  <c r="H104" i="77"/>
  <c r="I104" i="77" s="1"/>
  <c r="J104" i="77" s="1"/>
  <c r="I100" i="57"/>
  <c r="J100" i="57" s="1"/>
  <c r="H103" i="74"/>
  <c r="I103" i="74" s="1"/>
  <c r="J103" i="74" s="1"/>
  <c r="H103" i="73"/>
  <c r="I103" i="73" s="1"/>
  <c r="J103" i="73" s="1"/>
  <c r="H101" i="57"/>
  <c r="H105" i="77" l="1"/>
  <c r="I105" i="77" s="1"/>
  <c r="J105" i="77" s="1"/>
  <c r="G106" i="77"/>
  <c r="I101" i="57"/>
  <c r="J101" i="57" s="1"/>
  <c r="H104" i="73"/>
  <c r="I104" i="73" s="1"/>
  <c r="J104" i="73" s="1"/>
  <c r="H102" i="57"/>
  <c r="H104" i="74"/>
  <c r="I104" i="74" s="1"/>
  <c r="J104" i="74" s="1"/>
  <c r="G107" i="77" l="1"/>
  <c r="H106" i="77"/>
  <c r="I106" i="77" s="1"/>
  <c r="J106" i="77" s="1"/>
  <c r="I102" i="57"/>
  <c r="J102" i="57" s="1"/>
  <c r="H105" i="74"/>
  <c r="I105" i="74" s="1"/>
  <c r="J105" i="74" s="1"/>
  <c r="H105" i="73"/>
  <c r="I105" i="73" s="1"/>
  <c r="J105" i="73" s="1"/>
  <c r="H103" i="57"/>
  <c r="G108" i="77" l="1"/>
  <c r="H107" i="77"/>
  <c r="I107" i="77" s="1"/>
  <c r="J107" i="77" s="1"/>
  <c r="I103" i="57"/>
  <c r="J103" i="57" s="1"/>
  <c r="H106" i="74"/>
  <c r="I106" i="74" s="1"/>
  <c r="J106" i="74" s="1"/>
  <c r="H104" i="57"/>
  <c r="H106" i="73"/>
  <c r="I106" i="73" s="1"/>
  <c r="J106" i="73" s="1"/>
  <c r="G109" i="77" l="1"/>
  <c r="H108" i="77"/>
  <c r="I108" i="77" s="1"/>
  <c r="J108" i="77" s="1"/>
  <c r="I104" i="57"/>
  <c r="J104" i="57" s="1"/>
  <c r="H107" i="73"/>
  <c r="I107" i="73" s="1"/>
  <c r="J107" i="73" s="1"/>
  <c r="H105" i="57"/>
  <c r="H107" i="74"/>
  <c r="I107" i="74" s="1"/>
  <c r="J107" i="74" s="1"/>
  <c r="G110" i="77" l="1"/>
  <c r="H109" i="77"/>
  <c r="I109" i="77" s="1"/>
  <c r="J109" i="77" s="1"/>
  <c r="I105" i="57"/>
  <c r="J105" i="57" s="1"/>
  <c r="H108" i="74"/>
  <c r="I108" i="74" s="1"/>
  <c r="J108" i="74" s="1"/>
  <c r="H106" i="57"/>
  <c r="H108" i="73"/>
  <c r="I108" i="73" s="1"/>
  <c r="J108" i="73" s="1"/>
  <c r="G111" i="77" l="1"/>
  <c r="H110" i="77"/>
  <c r="I110" i="77" s="1"/>
  <c r="J110" i="77" s="1"/>
  <c r="I106" i="57"/>
  <c r="J106" i="57" s="1"/>
  <c r="H109" i="74"/>
  <c r="I109" i="74" s="1"/>
  <c r="J109" i="74" s="1"/>
  <c r="H109" i="73"/>
  <c r="I109" i="73" s="1"/>
  <c r="J109" i="73" s="1"/>
  <c r="H107" i="57"/>
  <c r="G112" i="77" l="1"/>
  <c r="H111" i="77"/>
  <c r="I111" i="77" s="1"/>
  <c r="J111" i="77" s="1"/>
  <c r="I107" i="57"/>
  <c r="J107" i="57" s="1"/>
  <c r="H108" i="57"/>
  <c r="H110" i="73"/>
  <c r="I110" i="73" s="1"/>
  <c r="J110" i="73" s="1"/>
  <c r="H110" i="74"/>
  <c r="I110" i="74" s="1"/>
  <c r="J110" i="74" s="1"/>
  <c r="G113" i="77" l="1"/>
  <c r="H112" i="77"/>
  <c r="I112" i="77" s="1"/>
  <c r="J112" i="77" s="1"/>
  <c r="I108" i="57"/>
  <c r="J108" i="57" s="1"/>
  <c r="H111" i="74"/>
  <c r="I111" i="74" s="1"/>
  <c r="J111" i="74" s="1"/>
  <c r="H109" i="57"/>
  <c r="H113" i="77" l="1"/>
  <c r="I113" i="77" s="1"/>
  <c r="J113" i="77" s="1"/>
  <c r="G114" i="77"/>
  <c r="H111" i="73"/>
  <c r="I111" i="73" s="1"/>
  <c r="J111" i="73" s="1"/>
  <c r="I109" i="57"/>
  <c r="J109" i="57" s="1"/>
  <c r="H110" i="57"/>
  <c r="H112" i="74"/>
  <c r="I112" i="74" s="1"/>
  <c r="J112" i="74" s="1"/>
  <c r="G115" i="77" l="1"/>
  <c r="H114" i="77"/>
  <c r="I114" i="77" s="1"/>
  <c r="J114" i="77" s="1"/>
  <c r="H112" i="73"/>
  <c r="I112" i="73" s="1"/>
  <c r="J112" i="73" s="1"/>
  <c r="I110" i="57"/>
  <c r="J110" i="57" s="1"/>
  <c r="H111" i="57"/>
  <c r="H113" i="74"/>
  <c r="I113" i="74" s="1"/>
  <c r="J113" i="74" s="1"/>
  <c r="G116" i="77" l="1"/>
  <c r="H115" i="77"/>
  <c r="I115" i="77" s="1"/>
  <c r="J115" i="77" s="1"/>
  <c r="H113" i="73"/>
  <c r="I113" i="73" s="1"/>
  <c r="J113" i="73" s="1"/>
  <c r="I111" i="57"/>
  <c r="J111" i="57" s="1"/>
  <c r="H112" i="57"/>
  <c r="H114" i="74"/>
  <c r="I114" i="74" s="1"/>
  <c r="J114" i="74" s="1"/>
  <c r="G117" i="77" l="1"/>
  <c r="H116" i="77"/>
  <c r="I116" i="77" s="1"/>
  <c r="J116" i="77" s="1"/>
  <c r="H114" i="73"/>
  <c r="I114" i="73" s="1"/>
  <c r="J114" i="73" s="1"/>
  <c r="I112" i="57"/>
  <c r="J112" i="57" s="1"/>
  <c r="H115" i="74"/>
  <c r="I115" i="74" s="1"/>
  <c r="J115" i="74" s="1"/>
  <c r="H113" i="57"/>
  <c r="G118" i="77" l="1"/>
  <c r="H117" i="77"/>
  <c r="I117" i="77" s="1"/>
  <c r="J117" i="77" s="1"/>
  <c r="H115" i="73"/>
  <c r="I115" i="73" s="1"/>
  <c r="J115" i="73" s="1"/>
  <c r="I113" i="57"/>
  <c r="J113" i="57" s="1"/>
  <c r="H116" i="74"/>
  <c r="I116" i="74" s="1"/>
  <c r="J116" i="74" s="1"/>
  <c r="H114" i="57"/>
  <c r="G119" i="77" l="1"/>
  <c r="H118" i="77"/>
  <c r="I118" i="77" s="1"/>
  <c r="J118" i="77" s="1"/>
  <c r="H116" i="73"/>
  <c r="I116" i="73" s="1"/>
  <c r="J116" i="73" s="1"/>
  <c r="I114" i="57"/>
  <c r="J114" i="57" s="1"/>
  <c r="H115" i="57"/>
  <c r="H117" i="74"/>
  <c r="I117" i="74" s="1"/>
  <c r="J117" i="74" s="1"/>
  <c r="H119" i="77" l="1"/>
  <c r="I119" i="77" s="1"/>
  <c r="J119" i="77" s="1"/>
  <c r="G120" i="77"/>
  <c r="H117" i="73"/>
  <c r="I117" i="73" s="1"/>
  <c r="J117" i="73" s="1"/>
  <c r="I115" i="57"/>
  <c r="J115" i="57" s="1"/>
  <c r="H116" i="57"/>
  <c r="H118" i="74"/>
  <c r="I118" i="74" s="1"/>
  <c r="J118" i="74" s="1"/>
  <c r="G121" i="77" l="1"/>
  <c r="H120" i="77"/>
  <c r="I120" i="77" s="1"/>
  <c r="J120" i="77" s="1"/>
  <c r="H118" i="73"/>
  <c r="I118" i="73" s="1"/>
  <c r="J118" i="73" s="1"/>
  <c r="I116" i="57"/>
  <c r="J116" i="57" s="1"/>
  <c r="H119" i="74"/>
  <c r="I119" i="74" s="1"/>
  <c r="J119" i="74" s="1"/>
  <c r="H117" i="57"/>
  <c r="G122" i="77" l="1"/>
  <c r="H121" i="77"/>
  <c r="I121" i="77" s="1"/>
  <c r="J121" i="77" s="1"/>
  <c r="H119" i="73"/>
  <c r="I119" i="73" s="1"/>
  <c r="J119" i="73" s="1"/>
  <c r="I117" i="57"/>
  <c r="J117" i="57" s="1"/>
  <c r="H118" i="57"/>
  <c r="H120" i="74"/>
  <c r="I120" i="74" s="1"/>
  <c r="J120" i="74" s="1"/>
  <c r="G123" i="77" l="1"/>
  <c r="H122" i="77"/>
  <c r="I122" i="77" s="1"/>
  <c r="J122" i="77" s="1"/>
  <c r="H120" i="73"/>
  <c r="I120" i="73" s="1"/>
  <c r="J120" i="73" s="1"/>
  <c r="I118" i="57"/>
  <c r="J118" i="57" s="1"/>
  <c r="H121" i="74"/>
  <c r="I121" i="74" s="1"/>
  <c r="J121" i="74" s="1"/>
  <c r="H119" i="57"/>
  <c r="G124" i="77" l="1"/>
  <c r="H123" i="77"/>
  <c r="I123" i="77" s="1"/>
  <c r="J123" i="77" s="1"/>
  <c r="H121" i="73"/>
  <c r="I121" i="73" s="1"/>
  <c r="J121" i="73" s="1"/>
  <c r="I119" i="57"/>
  <c r="J119" i="57" s="1"/>
  <c r="H122" i="74"/>
  <c r="I122" i="74" s="1"/>
  <c r="J122" i="74" s="1"/>
  <c r="H120" i="57"/>
  <c r="G125" i="77" l="1"/>
  <c r="H124" i="77"/>
  <c r="I124" i="77" s="1"/>
  <c r="J124" i="77" s="1"/>
  <c r="H122" i="73"/>
  <c r="I122" i="73" s="1"/>
  <c r="J122" i="73" s="1"/>
  <c r="I120" i="57"/>
  <c r="J120" i="57" s="1"/>
  <c r="H123" i="74"/>
  <c r="I123" i="74" s="1"/>
  <c r="J123" i="74" s="1"/>
  <c r="H121" i="57"/>
  <c r="G126" i="77" l="1"/>
  <c r="H125" i="77"/>
  <c r="I125" i="77" s="1"/>
  <c r="J125" i="77" s="1"/>
  <c r="H123" i="73"/>
  <c r="I123" i="73" s="1"/>
  <c r="J123" i="73" s="1"/>
  <c r="I121" i="57"/>
  <c r="J121" i="57" s="1"/>
  <c r="H122" i="57"/>
  <c r="H124" i="74"/>
  <c r="I124" i="74" s="1"/>
  <c r="J124" i="74" s="1"/>
  <c r="G127" i="77" l="1"/>
  <c r="H126" i="77"/>
  <c r="I126" i="77" s="1"/>
  <c r="J126" i="77" s="1"/>
  <c r="H124" i="73"/>
  <c r="I124" i="73" s="1"/>
  <c r="J124" i="73" s="1"/>
  <c r="I122" i="57"/>
  <c r="J122" i="57" s="1"/>
  <c r="H125" i="74"/>
  <c r="I125" i="74" s="1"/>
  <c r="J125" i="74" s="1"/>
  <c r="H123" i="57"/>
  <c r="H127" i="77" l="1"/>
  <c r="I127" i="77" s="1"/>
  <c r="J127" i="77" s="1"/>
  <c r="G128" i="77"/>
  <c r="H125" i="73"/>
  <c r="I125" i="73" s="1"/>
  <c r="J125" i="73" s="1"/>
  <c r="I123" i="57"/>
  <c r="J123" i="57" s="1"/>
  <c r="H124" i="57"/>
  <c r="H126" i="74"/>
  <c r="I126" i="74" s="1"/>
  <c r="J126" i="74" s="1"/>
  <c r="G129" i="77" l="1"/>
  <c r="H128" i="77"/>
  <c r="I128" i="77" s="1"/>
  <c r="J128" i="77" s="1"/>
  <c r="H126" i="73"/>
  <c r="I126" i="73" s="1"/>
  <c r="J126" i="73" s="1"/>
  <c r="I124" i="57"/>
  <c r="J124" i="57" s="1"/>
  <c r="H125" i="57"/>
  <c r="H127" i="74"/>
  <c r="I127" i="74" s="1"/>
  <c r="J127" i="74" s="1"/>
  <c r="G130" i="77" l="1"/>
  <c r="H129" i="77"/>
  <c r="I129" i="77" s="1"/>
  <c r="J129" i="77" s="1"/>
  <c r="H127" i="73"/>
  <c r="I127" i="73" s="1"/>
  <c r="J127" i="73" s="1"/>
  <c r="I125" i="57"/>
  <c r="J125" i="57" s="1"/>
  <c r="H126" i="57"/>
  <c r="H128" i="74"/>
  <c r="I128" i="74" s="1"/>
  <c r="J128" i="74" s="1"/>
  <c r="G131" i="77" l="1"/>
  <c r="H130" i="77"/>
  <c r="I130" i="77" s="1"/>
  <c r="J130" i="77" s="1"/>
  <c r="H128" i="73"/>
  <c r="I128" i="73" s="1"/>
  <c r="J128" i="73" s="1"/>
  <c r="I126" i="57"/>
  <c r="J126" i="57" s="1"/>
  <c r="H129" i="74"/>
  <c r="I129" i="74" s="1"/>
  <c r="J129" i="74" s="1"/>
  <c r="G132" i="77" l="1"/>
  <c r="H131" i="77"/>
  <c r="I131" i="77" s="1"/>
  <c r="J131" i="77" s="1"/>
  <c r="H129" i="73"/>
  <c r="I129" i="73" s="1"/>
  <c r="J129" i="73" s="1"/>
  <c r="H127" i="57"/>
  <c r="H130" i="74"/>
  <c r="I130" i="74" s="1"/>
  <c r="J130" i="74" s="1"/>
  <c r="G133" i="77" l="1"/>
  <c r="H132" i="77"/>
  <c r="I132" i="77" s="1"/>
  <c r="J132" i="77" s="1"/>
  <c r="H130" i="73"/>
  <c r="I130" i="73" s="1"/>
  <c r="J130" i="73" s="1"/>
  <c r="I127" i="57"/>
  <c r="J127" i="57" s="1"/>
  <c r="H128" i="57"/>
  <c r="H131" i="74"/>
  <c r="I131" i="74" s="1"/>
  <c r="J131" i="74" s="1"/>
  <c r="G134" i="77" l="1"/>
  <c r="H133" i="77"/>
  <c r="I133" i="77" s="1"/>
  <c r="J133" i="77" s="1"/>
  <c r="H131" i="73"/>
  <c r="I131" i="73" s="1"/>
  <c r="J131" i="73" s="1"/>
  <c r="I128" i="57"/>
  <c r="J128" i="57" s="1"/>
  <c r="H129" i="57"/>
  <c r="H132" i="74"/>
  <c r="I132" i="74" s="1"/>
  <c r="J132" i="74" s="1"/>
  <c r="G135" i="77" l="1"/>
  <c r="H134" i="77"/>
  <c r="I134" i="77" s="1"/>
  <c r="J134" i="77" s="1"/>
  <c r="H132" i="73"/>
  <c r="I132" i="73" s="1"/>
  <c r="J132" i="73" s="1"/>
  <c r="I129" i="57"/>
  <c r="J129" i="57" s="1"/>
  <c r="H130" i="57"/>
  <c r="H133" i="74"/>
  <c r="I133" i="74" s="1"/>
  <c r="J133" i="74" s="1"/>
  <c r="H135" i="77" l="1"/>
  <c r="I135" i="77" s="1"/>
  <c r="J135" i="77" s="1"/>
  <c r="G136" i="77"/>
  <c r="H133" i="73"/>
  <c r="I133" i="73" s="1"/>
  <c r="J133" i="73" s="1"/>
  <c r="I130" i="57"/>
  <c r="J130" i="57" s="1"/>
  <c r="H131" i="57"/>
  <c r="H134" i="74"/>
  <c r="I134" i="74" s="1"/>
  <c r="J134" i="74" s="1"/>
  <c r="G137" i="77" l="1"/>
  <c r="H136" i="77"/>
  <c r="I136" i="77" s="1"/>
  <c r="J136" i="77" s="1"/>
  <c r="H134" i="73"/>
  <c r="I134" i="73" s="1"/>
  <c r="J134" i="73" s="1"/>
  <c r="I131" i="57"/>
  <c r="J131" i="57" s="1"/>
  <c r="H132" i="57"/>
  <c r="I132" i="57" s="1"/>
  <c r="H135" i="74"/>
  <c r="I135" i="74" s="1"/>
  <c r="J135" i="74" s="1"/>
  <c r="G138" i="77" l="1"/>
  <c r="H137" i="77"/>
  <c r="I137" i="77" s="1"/>
  <c r="J137" i="77" s="1"/>
  <c r="H135" i="73"/>
  <c r="I135" i="73" s="1"/>
  <c r="J135" i="73" s="1"/>
  <c r="H133" i="57"/>
  <c r="H136" i="74"/>
  <c r="I136" i="74" s="1"/>
  <c r="J136" i="74" s="1"/>
  <c r="G139" i="77" l="1"/>
  <c r="H138" i="77"/>
  <c r="I138" i="77" s="1"/>
  <c r="J138" i="77" s="1"/>
  <c r="H136" i="73"/>
  <c r="I136" i="73" s="1"/>
  <c r="J136" i="73" s="1"/>
  <c r="I133" i="57"/>
  <c r="J133" i="57" s="1"/>
  <c r="J132" i="57"/>
  <c r="H134" i="57"/>
  <c r="I134" i="57" s="1"/>
  <c r="H137" i="74"/>
  <c r="I137" i="74" s="1"/>
  <c r="J137" i="74" s="1"/>
  <c r="G140" i="77" l="1"/>
  <c r="H139" i="77"/>
  <c r="I139" i="77" s="1"/>
  <c r="J139" i="77" s="1"/>
  <c r="H137" i="73"/>
  <c r="I137" i="73" s="1"/>
  <c r="J137" i="73" s="1"/>
  <c r="H135" i="57"/>
  <c r="H138" i="74"/>
  <c r="I138" i="74" s="1"/>
  <c r="J138" i="74" s="1"/>
  <c r="G141" i="77" l="1"/>
  <c r="H140" i="77"/>
  <c r="I140" i="77" s="1"/>
  <c r="J140" i="77" s="1"/>
  <c r="H138" i="73"/>
  <c r="I138" i="73" s="1"/>
  <c r="J138" i="73" s="1"/>
  <c r="I135" i="57"/>
  <c r="J135" i="57" s="1"/>
  <c r="H136" i="57"/>
  <c r="I136" i="57" s="1"/>
  <c r="J134" i="57"/>
  <c r="H139" i="74"/>
  <c r="I139" i="74" s="1"/>
  <c r="J139" i="74" s="1"/>
  <c r="G142" i="77" l="1"/>
  <c r="H141" i="77"/>
  <c r="I141" i="77" s="1"/>
  <c r="J141" i="77" s="1"/>
  <c r="H139" i="73"/>
  <c r="I139" i="73" s="1"/>
  <c r="J139" i="73" s="1"/>
  <c r="H137" i="57"/>
  <c r="H140" i="74"/>
  <c r="I140" i="74" s="1"/>
  <c r="J140" i="74" s="1"/>
  <c r="G143" i="77" l="1"/>
  <c r="H142" i="77"/>
  <c r="I142" i="77" s="1"/>
  <c r="J142" i="77" s="1"/>
  <c r="H140" i="73"/>
  <c r="I140" i="73" s="1"/>
  <c r="J140" i="73" s="1"/>
  <c r="I137" i="57"/>
  <c r="J137" i="57" s="1"/>
  <c r="J136" i="57"/>
  <c r="H139" i="57"/>
  <c r="H138" i="57"/>
  <c r="I138" i="57" s="1"/>
  <c r="H141" i="74"/>
  <c r="I141" i="74" s="1"/>
  <c r="J141" i="74" s="1"/>
  <c r="H143" i="77" l="1"/>
  <c r="I143" i="77" s="1"/>
  <c r="J143" i="77" s="1"/>
  <c r="G144" i="77"/>
  <c r="H141" i="73"/>
  <c r="I141" i="73" s="1"/>
  <c r="J141" i="73" s="1"/>
  <c r="I139" i="57"/>
  <c r="I140" i="57" s="1"/>
  <c r="H140" i="57"/>
  <c r="H142" i="74"/>
  <c r="I142" i="74" s="1"/>
  <c r="J142" i="74" s="1"/>
  <c r="G145" i="77" l="1"/>
  <c r="H144" i="77"/>
  <c r="I144" i="77" s="1"/>
  <c r="J144" i="77" s="1"/>
  <c r="H142" i="73"/>
  <c r="I142" i="73" s="1"/>
  <c r="J142" i="73" s="1"/>
  <c r="J139" i="57"/>
  <c r="J138" i="57"/>
  <c r="H143" i="74"/>
  <c r="I143" i="74" s="1"/>
  <c r="J143" i="74" s="1"/>
  <c r="G146" i="77" l="1"/>
  <c r="H145" i="77"/>
  <c r="I145" i="77" s="1"/>
  <c r="J145" i="77" s="1"/>
  <c r="H143" i="73"/>
  <c r="I143" i="73" s="1"/>
  <c r="J143" i="73" s="1"/>
  <c r="H144" i="74"/>
  <c r="I144" i="74" s="1"/>
  <c r="J144" i="74" s="1"/>
  <c r="G147" i="77" l="1"/>
  <c r="H146" i="77"/>
  <c r="I146" i="77" s="1"/>
  <c r="J146" i="77" s="1"/>
  <c r="H144" i="73"/>
  <c r="I144" i="73" s="1"/>
  <c r="J144" i="73" s="1"/>
  <c r="H145" i="74"/>
  <c r="I145" i="74" s="1"/>
  <c r="J145" i="74" s="1"/>
  <c r="G148" i="77" l="1"/>
  <c r="H147" i="77"/>
  <c r="I147" i="77" s="1"/>
  <c r="J147" i="77" s="1"/>
  <c r="H145" i="73"/>
  <c r="I145" i="73" s="1"/>
  <c r="J145" i="73" s="1"/>
  <c r="H146" i="74"/>
  <c r="I146" i="74" s="1"/>
  <c r="J146" i="74" s="1"/>
  <c r="G149" i="77" l="1"/>
  <c r="H148" i="77"/>
  <c r="I148" i="77" s="1"/>
  <c r="J148" i="77" s="1"/>
  <c r="H146" i="73"/>
  <c r="I146" i="73" s="1"/>
  <c r="J146" i="73" s="1"/>
  <c r="H147" i="74"/>
  <c r="I147" i="74" s="1"/>
  <c r="J147" i="74" s="1"/>
  <c r="G150" i="77" l="1"/>
  <c r="H149" i="77"/>
  <c r="I149" i="77" s="1"/>
  <c r="J149" i="77" s="1"/>
  <c r="H147" i="73"/>
  <c r="I147" i="73" s="1"/>
  <c r="J147" i="73" s="1"/>
  <c r="H148" i="74"/>
  <c r="I148" i="74" s="1"/>
  <c r="J148" i="74" s="1"/>
  <c r="G151" i="77" l="1"/>
  <c r="H150" i="77"/>
  <c r="I150" i="77" s="1"/>
  <c r="J150" i="77" s="1"/>
  <c r="H148" i="73"/>
  <c r="I148" i="73" s="1"/>
  <c r="J148" i="73" s="1"/>
  <c r="H149" i="74"/>
  <c r="I149" i="74" s="1"/>
  <c r="J149" i="74" s="1"/>
  <c r="G152" i="77" l="1"/>
  <c r="H151" i="77"/>
  <c r="I151" i="77" s="1"/>
  <c r="J151" i="77" s="1"/>
  <c r="H149" i="73"/>
  <c r="I149" i="73" s="1"/>
  <c r="J149" i="73" s="1"/>
  <c r="H150" i="74"/>
  <c r="I150" i="74" s="1"/>
  <c r="J150" i="74" s="1"/>
  <c r="G153" i="77" l="1"/>
  <c r="H152" i="77"/>
  <c r="I152" i="77" s="1"/>
  <c r="J152" i="77" s="1"/>
  <c r="H150" i="73"/>
  <c r="I150" i="73" s="1"/>
  <c r="J150" i="73" s="1"/>
  <c r="H151" i="74"/>
  <c r="I151" i="74" s="1"/>
  <c r="J151" i="74" s="1"/>
  <c r="G154" i="77" l="1"/>
  <c r="H153" i="77"/>
  <c r="I153" i="77" s="1"/>
  <c r="J153" i="77" s="1"/>
  <c r="H151" i="73"/>
  <c r="I151" i="73" s="1"/>
  <c r="J151" i="73" s="1"/>
  <c r="H152" i="74"/>
  <c r="I152" i="74" s="1"/>
  <c r="J152" i="74" s="1"/>
  <c r="G155" i="77" l="1"/>
  <c r="H154" i="77"/>
  <c r="I154" i="77" s="1"/>
  <c r="J154" i="77" s="1"/>
  <c r="H152" i="73"/>
  <c r="I152" i="73" s="1"/>
  <c r="J152" i="73" s="1"/>
  <c r="H153" i="74"/>
  <c r="I153" i="74" s="1"/>
  <c r="J153" i="74" s="1"/>
  <c r="G156" i="77" l="1"/>
  <c r="H155" i="77"/>
  <c r="I155" i="77" s="1"/>
  <c r="J155" i="77" s="1"/>
  <c r="H153" i="73"/>
  <c r="I153" i="73" s="1"/>
  <c r="J153" i="73" s="1"/>
  <c r="H154" i="74"/>
  <c r="I154" i="74" s="1"/>
  <c r="J154" i="74" s="1"/>
  <c r="G157" i="77" l="1"/>
  <c r="H156" i="77"/>
  <c r="I156" i="77" s="1"/>
  <c r="J156" i="77" s="1"/>
  <c r="H154" i="73"/>
  <c r="I154" i="73" s="1"/>
  <c r="J154" i="73" s="1"/>
  <c r="H155" i="74"/>
  <c r="I155" i="74" s="1"/>
  <c r="J155" i="74" s="1"/>
  <c r="G158" i="77" l="1"/>
  <c r="H157" i="77"/>
  <c r="I157" i="77" s="1"/>
  <c r="J157" i="77" s="1"/>
  <c r="H155" i="73"/>
  <c r="I155" i="73" s="1"/>
  <c r="J155" i="73" s="1"/>
  <c r="H156" i="74"/>
  <c r="I156" i="74" s="1"/>
  <c r="J156" i="74" s="1"/>
  <c r="G159" i="77" l="1"/>
  <c r="H158" i="77"/>
  <c r="I158" i="77" s="1"/>
  <c r="J158" i="77" s="1"/>
  <c r="H156" i="73"/>
  <c r="I156" i="73" s="1"/>
  <c r="J156" i="73" s="1"/>
  <c r="H157" i="74"/>
  <c r="I157" i="74" s="1"/>
  <c r="J157" i="74" s="1"/>
  <c r="H159" i="77" l="1"/>
  <c r="I159" i="77" s="1"/>
  <c r="J159" i="77" s="1"/>
  <c r="G160" i="77"/>
  <c r="H157" i="73"/>
  <c r="I157" i="73" s="1"/>
  <c r="J157" i="73" s="1"/>
  <c r="H158" i="74"/>
  <c r="I158" i="74" s="1"/>
  <c r="J158" i="74" s="1"/>
  <c r="G161" i="77" l="1"/>
  <c r="H160" i="77"/>
  <c r="I160" i="77" s="1"/>
  <c r="J160" i="77" s="1"/>
  <c r="H158" i="73"/>
  <c r="I158" i="73" s="1"/>
  <c r="J158" i="73" s="1"/>
  <c r="H159" i="74"/>
  <c r="I159" i="74" s="1"/>
  <c r="J159" i="74" s="1"/>
  <c r="G162" i="77" l="1"/>
  <c r="H161" i="77"/>
  <c r="I161" i="77" s="1"/>
  <c r="J161" i="77" s="1"/>
  <c r="H159" i="73"/>
  <c r="I159" i="73" s="1"/>
  <c r="J159" i="73" s="1"/>
  <c r="H160" i="74"/>
  <c r="I160" i="74" s="1"/>
  <c r="J160" i="74" s="1"/>
  <c r="G163" i="77" l="1"/>
  <c r="H162" i="77"/>
  <c r="I162" i="77" s="1"/>
  <c r="J162" i="77" s="1"/>
  <c r="H160" i="73"/>
  <c r="I160" i="73" s="1"/>
  <c r="J160" i="73" s="1"/>
  <c r="H161" i="74"/>
  <c r="I161" i="74" s="1"/>
  <c r="J161" i="74" s="1"/>
  <c r="G164" i="77" l="1"/>
  <c r="H163" i="77"/>
  <c r="I163" i="77" s="1"/>
  <c r="J163" i="77" s="1"/>
  <c r="H161" i="73"/>
  <c r="I161" i="73" s="1"/>
  <c r="J161" i="73" s="1"/>
  <c r="H162" i="74"/>
  <c r="I162" i="74" s="1"/>
  <c r="J162" i="74" s="1"/>
  <c r="G165" i="77" l="1"/>
  <c r="H164" i="77"/>
  <c r="I164" i="77" s="1"/>
  <c r="J164" i="77" s="1"/>
  <c r="H162" i="73"/>
  <c r="I162" i="73" s="1"/>
  <c r="J162" i="73" s="1"/>
  <c r="H163" i="74"/>
  <c r="I163" i="74" s="1"/>
  <c r="J163" i="74" s="1"/>
  <c r="G166" i="77" l="1"/>
  <c r="H165" i="77"/>
  <c r="I165" i="77" s="1"/>
  <c r="J165" i="77" s="1"/>
  <c r="H163" i="73"/>
  <c r="I163" i="73" s="1"/>
  <c r="J163" i="73" s="1"/>
  <c r="H164" i="74"/>
  <c r="I164" i="74" s="1"/>
  <c r="J164" i="74" s="1"/>
  <c r="G167" i="77" l="1"/>
  <c r="H166" i="77"/>
  <c r="I166" i="77" s="1"/>
  <c r="J166" i="77" s="1"/>
  <c r="H164" i="73"/>
  <c r="I164" i="73" s="1"/>
  <c r="J164" i="73" s="1"/>
  <c r="H165" i="74"/>
  <c r="I165" i="74" s="1"/>
  <c r="J165" i="74" s="1"/>
  <c r="H167" i="77" l="1"/>
  <c r="I167" i="77" s="1"/>
  <c r="J167" i="77" s="1"/>
  <c r="G168" i="77"/>
  <c r="H165" i="73"/>
  <c r="I165" i="73" s="1"/>
  <c r="J165" i="73" s="1"/>
  <c r="H166" i="74"/>
  <c r="I166" i="74" s="1"/>
  <c r="J166" i="74" s="1"/>
  <c r="G169" i="77" l="1"/>
  <c r="H168" i="77"/>
  <c r="I168" i="77" s="1"/>
  <c r="J168" i="77" s="1"/>
  <c r="H166" i="73"/>
  <c r="I166" i="73" s="1"/>
  <c r="J166" i="73" s="1"/>
  <c r="H167" i="74"/>
  <c r="I167" i="74" s="1"/>
  <c r="J167" i="74" s="1"/>
  <c r="G170" i="77" l="1"/>
  <c r="H169" i="77"/>
  <c r="I169" i="77" s="1"/>
  <c r="J169" i="77" s="1"/>
  <c r="H167" i="73"/>
  <c r="I167" i="73" s="1"/>
  <c r="J167" i="73" s="1"/>
  <c r="H168" i="74"/>
  <c r="I168" i="74" s="1"/>
  <c r="J168" i="74" s="1"/>
  <c r="G171" i="77" l="1"/>
  <c r="H170" i="77"/>
  <c r="I170" i="77" s="1"/>
  <c r="J170" i="77" s="1"/>
  <c r="H168" i="73"/>
  <c r="I168" i="73" s="1"/>
  <c r="J168" i="73" s="1"/>
  <c r="H169" i="74"/>
  <c r="I169" i="74" s="1"/>
  <c r="J169" i="74" s="1"/>
  <c r="G172" i="77" l="1"/>
  <c r="H171" i="77"/>
  <c r="I171" i="77" s="1"/>
  <c r="J171" i="77" s="1"/>
  <c r="H169" i="73"/>
  <c r="I169" i="73" s="1"/>
  <c r="J169" i="73" s="1"/>
  <c r="H170" i="74"/>
  <c r="I170" i="74" s="1"/>
  <c r="J170" i="74" s="1"/>
  <c r="G173" i="77" l="1"/>
  <c r="H172" i="77"/>
  <c r="I172" i="77" s="1"/>
  <c r="J172" i="77" s="1"/>
  <c r="H170" i="73"/>
  <c r="I170" i="73" s="1"/>
  <c r="J170" i="73" s="1"/>
  <c r="H171" i="74"/>
  <c r="I171" i="74" s="1"/>
  <c r="J171" i="74" s="1"/>
  <c r="H173" i="77" l="1"/>
  <c r="I173" i="77" s="1"/>
  <c r="J173" i="77" s="1"/>
  <c r="G174" i="77"/>
  <c r="H171" i="73"/>
  <c r="I171" i="73" s="1"/>
  <c r="J171" i="73" s="1"/>
  <c r="H172" i="74"/>
  <c r="I172" i="74" s="1"/>
  <c r="J172" i="74" s="1"/>
  <c r="G175" i="77" l="1"/>
  <c r="H174" i="77"/>
  <c r="I174" i="77" s="1"/>
  <c r="J174" i="77" s="1"/>
  <c r="H172" i="73"/>
  <c r="I172" i="73" s="1"/>
  <c r="J172" i="73" s="1"/>
  <c r="H173" i="74"/>
  <c r="I173" i="74" s="1"/>
  <c r="J173" i="74" s="1"/>
  <c r="G176" i="77" l="1"/>
  <c r="H175" i="77"/>
  <c r="I175" i="77" s="1"/>
  <c r="J175" i="77" s="1"/>
  <c r="H173" i="73"/>
  <c r="I173" i="73" s="1"/>
  <c r="J173" i="73" s="1"/>
  <c r="H174" i="74"/>
  <c r="I174" i="74" s="1"/>
  <c r="J174" i="74" s="1"/>
  <c r="G177" i="77" l="1"/>
  <c r="H176" i="77"/>
  <c r="I176" i="77" s="1"/>
  <c r="J176" i="77" s="1"/>
  <c r="H174" i="73"/>
  <c r="I174" i="73" s="1"/>
  <c r="J174" i="73" s="1"/>
  <c r="H175" i="74"/>
  <c r="I175" i="74" s="1"/>
  <c r="J175" i="74" s="1"/>
  <c r="G178" i="77" l="1"/>
  <c r="H177" i="77"/>
  <c r="I177" i="77" s="1"/>
  <c r="J177" i="77" s="1"/>
  <c r="H175" i="73"/>
  <c r="I175" i="73" s="1"/>
  <c r="J175" i="73" s="1"/>
  <c r="H176" i="74"/>
  <c r="I176" i="74" s="1"/>
  <c r="J176" i="74" s="1"/>
  <c r="G179" i="77" l="1"/>
  <c r="H178" i="77"/>
  <c r="I178" i="77" s="1"/>
  <c r="J178" i="77" s="1"/>
  <c r="H176" i="73"/>
  <c r="I176" i="73" s="1"/>
  <c r="J176" i="73" s="1"/>
  <c r="H177" i="74"/>
  <c r="I177" i="74" s="1"/>
  <c r="J177" i="74" s="1"/>
  <c r="G180" i="77" l="1"/>
  <c r="H179" i="77"/>
  <c r="I179" i="77" s="1"/>
  <c r="J179" i="77" s="1"/>
  <c r="H177" i="73"/>
  <c r="I177" i="73" s="1"/>
  <c r="J177" i="73" s="1"/>
  <c r="H178" i="74"/>
  <c r="I178" i="74" s="1"/>
  <c r="J178" i="74" s="1"/>
  <c r="G181" i="77" l="1"/>
  <c r="H180" i="77"/>
  <c r="I180" i="77" s="1"/>
  <c r="J180" i="77" s="1"/>
  <c r="H178" i="73"/>
  <c r="I178" i="73" s="1"/>
  <c r="J178" i="73" s="1"/>
  <c r="H179" i="74"/>
  <c r="I179" i="74" s="1"/>
  <c r="J179" i="74" s="1"/>
  <c r="G182" i="77" l="1"/>
  <c r="H181" i="77"/>
  <c r="I181" i="77" s="1"/>
  <c r="J181" i="77" s="1"/>
  <c r="H179" i="73"/>
  <c r="I179" i="73" s="1"/>
  <c r="J179" i="73" s="1"/>
  <c r="H180" i="74"/>
  <c r="I180" i="74" s="1"/>
  <c r="J180" i="74" s="1"/>
  <c r="G183" i="77" l="1"/>
  <c r="H182" i="77"/>
  <c r="I182" i="77" s="1"/>
  <c r="J182" i="77" s="1"/>
  <c r="H180" i="73"/>
  <c r="I180" i="73" s="1"/>
  <c r="J180" i="73" s="1"/>
  <c r="H181" i="74"/>
  <c r="I181" i="74" s="1"/>
  <c r="J181" i="74" s="1"/>
  <c r="G184" i="77" l="1"/>
  <c r="H183" i="77"/>
  <c r="I183" i="77" s="1"/>
  <c r="J183" i="77" s="1"/>
  <c r="H181" i="73"/>
  <c r="I181" i="73" s="1"/>
  <c r="J181" i="73" s="1"/>
  <c r="H182" i="74"/>
  <c r="I182" i="74" s="1"/>
  <c r="J182" i="74" s="1"/>
  <c r="G185" i="77" l="1"/>
  <c r="H184" i="77"/>
  <c r="I184" i="77" s="1"/>
  <c r="J184" i="77" s="1"/>
  <c r="H182" i="73"/>
  <c r="I182" i="73" s="1"/>
  <c r="J182" i="73" s="1"/>
  <c r="H183" i="74"/>
  <c r="I183" i="74" s="1"/>
  <c r="J183" i="74" s="1"/>
  <c r="G186" i="77" l="1"/>
  <c r="H185" i="77"/>
  <c r="I185" i="77" s="1"/>
  <c r="J185" i="77" s="1"/>
  <c r="H183" i="73"/>
  <c r="I183" i="73" s="1"/>
  <c r="J183" i="73" s="1"/>
  <c r="H184" i="74"/>
  <c r="I184" i="74" s="1"/>
  <c r="J184" i="74" s="1"/>
  <c r="G187" i="77" l="1"/>
  <c r="H186" i="77"/>
  <c r="I186" i="77" s="1"/>
  <c r="J186" i="77" s="1"/>
  <c r="H184" i="73"/>
  <c r="I184" i="73" s="1"/>
  <c r="J184" i="73" s="1"/>
  <c r="H185" i="74"/>
  <c r="I185" i="74" s="1"/>
  <c r="J185" i="74" s="1"/>
  <c r="G188" i="77" l="1"/>
  <c r="H187" i="77"/>
  <c r="I187" i="77" s="1"/>
  <c r="J187" i="77" s="1"/>
  <c r="H185" i="73"/>
  <c r="I185" i="73" s="1"/>
  <c r="J185" i="73" s="1"/>
  <c r="H186" i="74"/>
  <c r="I186" i="74" s="1"/>
  <c r="J186" i="74" s="1"/>
  <c r="G189" i="77" l="1"/>
  <c r="H188" i="77"/>
  <c r="I188" i="77" s="1"/>
  <c r="J188" i="77" s="1"/>
  <c r="H186" i="73"/>
  <c r="I186" i="73" s="1"/>
  <c r="J186" i="73" s="1"/>
  <c r="H187" i="74"/>
  <c r="I187" i="74" s="1"/>
  <c r="J187" i="74" s="1"/>
  <c r="H189" i="77" l="1"/>
  <c r="I189" i="77" s="1"/>
  <c r="J189" i="77" s="1"/>
  <c r="G190" i="77"/>
  <c r="H187" i="73"/>
  <c r="I187" i="73" s="1"/>
  <c r="J187" i="73" s="1"/>
  <c r="H188" i="74"/>
  <c r="I188" i="74" s="1"/>
  <c r="J188" i="74" s="1"/>
  <c r="G191" i="77" l="1"/>
  <c r="H190" i="77"/>
  <c r="I190" i="77" s="1"/>
  <c r="J190" i="77" s="1"/>
  <c r="H188" i="73"/>
  <c r="I188" i="73" s="1"/>
  <c r="J188" i="73" s="1"/>
  <c r="H189" i="74"/>
  <c r="I189" i="74" s="1"/>
  <c r="J189" i="74" s="1"/>
  <c r="G192" i="77" l="1"/>
  <c r="H191" i="77"/>
  <c r="I191" i="77" s="1"/>
  <c r="J191" i="77" s="1"/>
  <c r="H189" i="73"/>
  <c r="I189" i="73" s="1"/>
  <c r="J189" i="73" s="1"/>
  <c r="H190" i="74"/>
  <c r="I190" i="74" s="1"/>
  <c r="J190" i="74" s="1"/>
  <c r="G193" i="77" l="1"/>
  <c r="H192" i="77"/>
  <c r="I192" i="77" s="1"/>
  <c r="J192" i="77" s="1"/>
  <c r="H190" i="73"/>
  <c r="I190" i="73" s="1"/>
  <c r="J190" i="73" s="1"/>
  <c r="H191" i="74"/>
  <c r="I191" i="74" s="1"/>
  <c r="J191" i="74" s="1"/>
  <c r="G194" i="77" l="1"/>
  <c r="H193" i="77"/>
  <c r="I193" i="77" s="1"/>
  <c r="J193" i="77" s="1"/>
  <c r="H191" i="73"/>
  <c r="I191" i="73" s="1"/>
  <c r="J191" i="73" s="1"/>
  <c r="H192" i="74"/>
  <c r="I192" i="74" s="1"/>
  <c r="J192" i="74" s="1"/>
  <c r="G195" i="77" l="1"/>
  <c r="H194" i="77"/>
  <c r="I194" i="77" s="1"/>
  <c r="J194" i="77" s="1"/>
  <c r="H192" i="73"/>
  <c r="I192" i="73" s="1"/>
  <c r="J192" i="73" s="1"/>
  <c r="H193" i="74"/>
  <c r="I193" i="74" s="1"/>
  <c r="J193" i="74" s="1"/>
  <c r="G196" i="77" l="1"/>
  <c r="H195" i="77"/>
  <c r="I195" i="77" s="1"/>
  <c r="J195" i="77" s="1"/>
  <c r="H193" i="73"/>
  <c r="I193" i="73" s="1"/>
  <c r="J193" i="73" s="1"/>
  <c r="H194" i="74"/>
  <c r="I194" i="74" s="1"/>
  <c r="J194" i="74" s="1"/>
  <c r="G197" i="77" l="1"/>
  <c r="H196" i="77"/>
  <c r="I196" i="77" s="1"/>
  <c r="J196" i="77" s="1"/>
  <c r="H194" i="73"/>
  <c r="I194" i="73" s="1"/>
  <c r="J194" i="73" s="1"/>
  <c r="H195" i="74"/>
  <c r="I195" i="74" s="1"/>
  <c r="J195" i="74" s="1"/>
  <c r="H197" i="77" l="1"/>
  <c r="I197" i="77" s="1"/>
  <c r="J197" i="77" s="1"/>
  <c r="G198" i="77"/>
  <c r="H195" i="73"/>
  <c r="I195" i="73" s="1"/>
  <c r="J195" i="73" s="1"/>
  <c r="H196" i="74"/>
  <c r="I196" i="74" s="1"/>
  <c r="J196" i="74" s="1"/>
  <c r="G199" i="77" l="1"/>
  <c r="H198" i="77"/>
  <c r="I198" i="77" s="1"/>
  <c r="J198" i="77" s="1"/>
  <c r="H196" i="73"/>
  <c r="I196" i="73" s="1"/>
  <c r="J196" i="73" s="1"/>
  <c r="H197" i="74"/>
  <c r="I197" i="74" s="1"/>
  <c r="J197" i="74" s="1"/>
  <c r="G200" i="77" l="1"/>
  <c r="H199" i="77"/>
  <c r="I199" i="77" s="1"/>
  <c r="J199" i="77" s="1"/>
  <c r="H197" i="73"/>
  <c r="I197" i="73" s="1"/>
  <c r="J197" i="73" s="1"/>
  <c r="H198" i="74"/>
  <c r="I198" i="74" s="1"/>
  <c r="J198" i="74" s="1"/>
  <c r="G201" i="77" l="1"/>
  <c r="H200" i="77"/>
  <c r="I200" i="77" s="1"/>
  <c r="J200" i="77" s="1"/>
  <c r="H198" i="73"/>
  <c r="I198" i="73" s="1"/>
  <c r="J198" i="73" s="1"/>
  <c r="H199" i="74"/>
  <c r="I199" i="74" s="1"/>
  <c r="J199" i="74" s="1"/>
  <c r="G202" i="77" l="1"/>
  <c r="H201" i="77"/>
  <c r="I201" i="77" s="1"/>
  <c r="J201" i="77" s="1"/>
  <c r="H199" i="73"/>
  <c r="I199" i="73" s="1"/>
  <c r="J199" i="73" s="1"/>
  <c r="H200" i="74"/>
  <c r="I200" i="74" s="1"/>
  <c r="J200" i="74" s="1"/>
  <c r="G203" i="77" l="1"/>
  <c r="H202" i="77"/>
  <c r="I202" i="77" s="1"/>
  <c r="J202" i="77" s="1"/>
  <c r="H200" i="73"/>
  <c r="I200" i="73" s="1"/>
  <c r="J200" i="73" s="1"/>
  <c r="H201" i="74"/>
  <c r="I201" i="74" s="1"/>
  <c r="J201" i="74" s="1"/>
  <c r="G204" i="77" l="1"/>
  <c r="H203" i="77"/>
  <c r="I203" i="77" s="1"/>
  <c r="J203" i="77" s="1"/>
  <c r="H201" i="73"/>
  <c r="I201" i="73" s="1"/>
  <c r="J201" i="73" s="1"/>
  <c r="H202" i="74"/>
  <c r="I202" i="74" s="1"/>
  <c r="J202" i="74" s="1"/>
  <c r="G205" i="77" l="1"/>
  <c r="H204" i="77"/>
  <c r="I204" i="77" s="1"/>
  <c r="J204" i="77" s="1"/>
  <c r="H202" i="73"/>
  <c r="I202" i="73" s="1"/>
  <c r="J202" i="73" s="1"/>
  <c r="H203" i="74"/>
  <c r="I203" i="74" s="1"/>
  <c r="J203" i="74" s="1"/>
  <c r="G206" i="77" l="1"/>
  <c r="H205" i="77"/>
  <c r="I205" i="77" s="1"/>
  <c r="J205" i="77" s="1"/>
  <c r="H203" i="73"/>
  <c r="I203" i="73" s="1"/>
  <c r="J203" i="73" s="1"/>
  <c r="H204" i="74"/>
  <c r="I204" i="74" s="1"/>
  <c r="J204" i="74" s="1"/>
  <c r="G207" i="77" l="1"/>
  <c r="H206" i="77"/>
  <c r="I206" i="77" s="1"/>
  <c r="J206" i="77" s="1"/>
  <c r="H204" i="73"/>
  <c r="I204" i="73" s="1"/>
  <c r="J204" i="73" s="1"/>
  <c r="H205" i="74"/>
  <c r="I205" i="74" s="1"/>
  <c r="J205" i="74" s="1"/>
  <c r="G208" i="77" l="1"/>
  <c r="H207" i="77"/>
  <c r="I207" i="77" s="1"/>
  <c r="J207" i="77" s="1"/>
  <c r="H205" i="73"/>
  <c r="I205" i="73" s="1"/>
  <c r="J205" i="73" s="1"/>
  <c r="H206" i="74"/>
  <c r="I206" i="74" s="1"/>
  <c r="J206" i="74" s="1"/>
  <c r="G209" i="77" l="1"/>
  <c r="H208" i="77"/>
  <c r="I208" i="77" s="1"/>
  <c r="J208" i="77" s="1"/>
  <c r="H206" i="73"/>
  <c r="I206" i="73" s="1"/>
  <c r="J206" i="73" s="1"/>
  <c r="H207" i="74"/>
  <c r="I207" i="74" s="1"/>
  <c r="J207" i="74" s="1"/>
  <c r="G210" i="77" l="1"/>
  <c r="H209" i="77"/>
  <c r="I209" i="77" s="1"/>
  <c r="J209" i="77" s="1"/>
  <c r="H207" i="73"/>
  <c r="I207" i="73" s="1"/>
  <c r="J207" i="73" s="1"/>
  <c r="H208" i="74"/>
  <c r="I208" i="74" s="1"/>
  <c r="J208" i="74" s="1"/>
  <c r="G211" i="77" l="1"/>
  <c r="H210" i="77"/>
  <c r="I210" i="77" s="1"/>
  <c r="J210" i="77" s="1"/>
  <c r="H208" i="73"/>
  <c r="I208" i="73" s="1"/>
  <c r="J208" i="73" s="1"/>
  <c r="H209" i="74"/>
  <c r="I209" i="74" s="1"/>
  <c r="J209" i="74" s="1"/>
  <c r="G212" i="77" l="1"/>
  <c r="H211" i="77"/>
  <c r="I211" i="77" s="1"/>
  <c r="J211" i="77" s="1"/>
  <c r="H209" i="73"/>
  <c r="I209" i="73" s="1"/>
  <c r="J209" i="73" s="1"/>
  <c r="H210" i="74"/>
  <c r="I210" i="74" s="1"/>
  <c r="J210" i="74" s="1"/>
  <c r="G213" i="77" l="1"/>
  <c r="H212" i="77"/>
  <c r="I212" i="77" s="1"/>
  <c r="J212" i="77" s="1"/>
  <c r="H210" i="73"/>
  <c r="I210" i="73" s="1"/>
  <c r="J210" i="73" s="1"/>
  <c r="H211" i="74"/>
  <c r="I211" i="74" s="1"/>
  <c r="J211" i="74" s="1"/>
  <c r="G214" i="77" l="1"/>
  <c r="H213" i="77"/>
  <c r="I213" i="77" s="1"/>
  <c r="J213" i="77" s="1"/>
  <c r="H211" i="73"/>
  <c r="I211" i="73" s="1"/>
  <c r="J211" i="73" s="1"/>
  <c r="H212" i="74"/>
  <c r="I212" i="74" s="1"/>
  <c r="J212" i="74" s="1"/>
  <c r="G215" i="77" l="1"/>
  <c r="H214" i="77"/>
  <c r="I214" i="77" s="1"/>
  <c r="J214" i="77" s="1"/>
  <c r="H212" i="73"/>
  <c r="I212" i="73" s="1"/>
  <c r="J212" i="73" s="1"/>
  <c r="H213" i="74"/>
  <c r="I213" i="74" s="1"/>
  <c r="J213" i="74" s="1"/>
  <c r="G216" i="77" l="1"/>
  <c r="H215" i="77"/>
  <c r="I215" i="77" s="1"/>
  <c r="J215" i="77" s="1"/>
  <c r="H213" i="73"/>
  <c r="I213" i="73" s="1"/>
  <c r="J213" i="73" s="1"/>
  <c r="H214" i="74"/>
  <c r="I214" i="74" s="1"/>
  <c r="J214" i="74" s="1"/>
  <c r="G217" i="77" l="1"/>
  <c r="H216" i="77"/>
  <c r="I216" i="77" s="1"/>
  <c r="J216" i="77" s="1"/>
  <c r="H214" i="73"/>
  <c r="I214" i="73" s="1"/>
  <c r="J214" i="73" s="1"/>
  <c r="H215" i="74"/>
  <c r="I215" i="74" s="1"/>
  <c r="J215" i="74" s="1"/>
  <c r="G218" i="77" l="1"/>
  <c r="H217" i="77"/>
  <c r="I217" i="77" s="1"/>
  <c r="J217" i="77" s="1"/>
  <c r="H215" i="73"/>
  <c r="I215" i="73" s="1"/>
  <c r="J215" i="73" s="1"/>
  <c r="H216" i="74"/>
  <c r="I216" i="74" s="1"/>
  <c r="J216" i="74" s="1"/>
  <c r="G219" i="77" l="1"/>
  <c r="H218" i="77"/>
  <c r="I218" i="77" s="1"/>
  <c r="J218" i="77" s="1"/>
  <c r="H216" i="73"/>
  <c r="I216" i="73" s="1"/>
  <c r="J216" i="73" s="1"/>
  <c r="H217" i="74"/>
  <c r="I217" i="74" s="1"/>
  <c r="J217" i="74" s="1"/>
  <c r="G220" i="77" l="1"/>
  <c r="H219" i="77"/>
  <c r="I219" i="77" s="1"/>
  <c r="J219" i="77" s="1"/>
  <c r="H217" i="73"/>
  <c r="I217" i="73" s="1"/>
  <c r="J217" i="73" s="1"/>
  <c r="H218" i="74"/>
  <c r="I218" i="74" s="1"/>
  <c r="J218" i="74" s="1"/>
  <c r="G221" i="77" l="1"/>
  <c r="H220" i="77"/>
  <c r="I220" i="77" s="1"/>
  <c r="J220" i="77" s="1"/>
  <c r="H218" i="73"/>
  <c r="I218" i="73" s="1"/>
  <c r="J218" i="73" s="1"/>
  <c r="H219" i="74"/>
  <c r="I219" i="74" s="1"/>
  <c r="J219" i="74" s="1"/>
  <c r="H221" i="77" l="1"/>
  <c r="I221" i="77" s="1"/>
  <c r="J221" i="77" s="1"/>
  <c r="G222" i="77"/>
  <c r="H219" i="73"/>
  <c r="I219" i="73" s="1"/>
  <c r="J219" i="73" s="1"/>
  <c r="H220" i="74"/>
  <c r="I220" i="74" s="1"/>
  <c r="J220" i="74" s="1"/>
  <c r="G223" i="77" l="1"/>
  <c r="H222" i="77"/>
  <c r="I222" i="77" s="1"/>
  <c r="J222" i="77" s="1"/>
  <c r="H220" i="73"/>
  <c r="I220" i="73" s="1"/>
  <c r="J220" i="73" s="1"/>
  <c r="H221" i="74"/>
  <c r="I221" i="74" s="1"/>
  <c r="J221" i="74" s="1"/>
  <c r="G224" i="77" l="1"/>
  <c r="H223" i="77"/>
  <c r="I223" i="77" s="1"/>
  <c r="J223" i="77" s="1"/>
  <c r="H221" i="73"/>
  <c r="I221" i="73" s="1"/>
  <c r="J221" i="73" s="1"/>
  <c r="H222" i="74"/>
  <c r="I222" i="74" s="1"/>
  <c r="J222" i="74" s="1"/>
  <c r="G225" i="77" l="1"/>
  <c r="H224" i="77"/>
  <c r="I224" i="77" s="1"/>
  <c r="J224" i="77" s="1"/>
  <c r="H222" i="73"/>
  <c r="I222" i="73" s="1"/>
  <c r="J222" i="73" s="1"/>
  <c r="H223" i="74"/>
  <c r="I223" i="74" s="1"/>
  <c r="J223" i="74" s="1"/>
  <c r="G226" i="77" l="1"/>
  <c r="H225" i="77"/>
  <c r="I225" i="77" s="1"/>
  <c r="J225" i="77" s="1"/>
  <c r="H223" i="73"/>
  <c r="I223" i="73" s="1"/>
  <c r="J223" i="73" s="1"/>
  <c r="H224" i="74"/>
  <c r="I224" i="74" s="1"/>
  <c r="J224" i="74" s="1"/>
  <c r="G227" i="77" l="1"/>
  <c r="H226" i="77"/>
  <c r="I226" i="77" s="1"/>
  <c r="J226" i="77" s="1"/>
  <c r="H224" i="73"/>
  <c r="I224" i="73" s="1"/>
  <c r="J224" i="73" s="1"/>
  <c r="H225" i="74"/>
  <c r="I225" i="74" s="1"/>
  <c r="J225" i="74" s="1"/>
  <c r="G228" i="77" l="1"/>
  <c r="H227" i="77"/>
  <c r="I227" i="77" s="1"/>
  <c r="J227" i="77" s="1"/>
  <c r="H225" i="73"/>
  <c r="I225" i="73" s="1"/>
  <c r="J225" i="73" s="1"/>
  <c r="H226" i="74"/>
  <c r="I226" i="74" s="1"/>
  <c r="J226" i="74" s="1"/>
  <c r="G229" i="77" l="1"/>
  <c r="H228" i="77"/>
  <c r="I228" i="77" s="1"/>
  <c r="J228" i="77" s="1"/>
  <c r="H226" i="73"/>
  <c r="I226" i="73" s="1"/>
  <c r="J226" i="73" s="1"/>
  <c r="H227" i="74"/>
  <c r="I227" i="74" s="1"/>
  <c r="J227" i="74" s="1"/>
  <c r="G230" i="77" l="1"/>
  <c r="H229" i="77"/>
  <c r="I229" i="77" s="1"/>
  <c r="J229" i="77" s="1"/>
  <c r="H227" i="73"/>
  <c r="I227" i="73" s="1"/>
  <c r="J227" i="73" s="1"/>
  <c r="H228" i="74"/>
  <c r="I228" i="74" s="1"/>
  <c r="J228" i="74" s="1"/>
  <c r="G231" i="77" l="1"/>
  <c r="H230" i="77"/>
  <c r="I230" i="77" s="1"/>
  <c r="J230" i="77" s="1"/>
  <c r="H228" i="73"/>
  <c r="I228" i="73" s="1"/>
  <c r="J228" i="73" s="1"/>
  <c r="H229" i="74"/>
  <c r="I229" i="74" s="1"/>
  <c r="J229" i="74" s="1"/>
  <c r="G232" i="77" l="1"/>
  <c r="H231" i="77"/>
  <c r="I231" i="77" s="1"/>
  <c r="J231" i="77" s="1"/>
  <c r="H229" i="73"/>
  <c r="I229" i="73" s="1"/>
  <c r="J229" i="73" s="1"/>
  <c r="H246" i="74"/>
  <c r="I246" i="74" s="1"/>
  <c r="J246" i="74" s="1"/>
  <c r="G233" i="77" l="1"/>
  <c r="H232" i="77"/>
  <c r="I232" i="77" s="1"/>
  <c r="J232" i="77" s="1"/>
  <c r="H230" i="73"/>
  <c r="I230" i="73" s="1"/>
  <c r="J230" i="73" s="1"/>
  <c r="H247" i="74"/>
  <c r="I247" i="74" s="1"/>
  <c r="J247" i="74" s="1"/>
  <c r="G234" i="77" l="1"/>
  <c r="H233" i="77"/>
  <c r="I233" i="77" s="1"/>
  <c r="J233" i="77" s="1"/>
  <c r="H231" i="73"/>
  <c r="I231" i="73" s="1"/>
  <c r="J231" i="73" s="1"/>
  <c r="H248" i="74"/>
  <c r="I248" i="74" s="1"/>
  <c r="J248" i="74" s="1"/>
  <c r="G235" i="77" l="1"/>
  <c r="H234" i="77"/>
  <c r="I234" i="77" s="1"/>
  <c r="J234" i="77" s="1"/>
  <c r="H232" i="73"/>
  <c r="I232" i="73" s="1"/>
  <c r="J232" i="73" s="1"/>
  <c r="H249" i="74"/>
  <c r="I249" i="74" s="1"/>
  <c r="J249" i="74" s="1"/>
  <c r="G236" i="77" l="1"/>
  <c r="H235" i="77"/>
  <c r="I235" i="77" s="1"/>
  <c r="J235" i="77" s="1"/>
  <c r="H233" i="73"/>
  <c r="I233" i="73" s="1"/>
  <c r="J233" i="73" s="1"/>
  <c r="H250" i="74"/>
  <c r="I250" i="74" s="1"/>
  <c r="J250" i="74" s="1"/>
  <c r="G237" i="77" l="1"/>
  <c r="H236" i="77"/>
  <c r="I236" i="77" s="1"/>
  <c r="J236" i="77" s="1"/>
  <c r="H234" i="73"/>
  <c r="I234" i="73" s="1"/>
  <c r="J234" i="73" s="1"/>
  <c r="H251" i="74"/>
  <c r="I251" i="74" s="1"/>
  <c r="J251" i="74" s="1"/>
  <c r="G238" i="77" l="1"/>
  <c r="H237" i="77"/>
  <c r="I237" i="77" s="1"/>
  <c r="J237" i="77" s="1"/>
  <c r="H235" i="73"/>
  <c r="I235" i="73" s="1"/>
  <c r="J235" i="73" s="1"/>
  <c r="H252" i="74"/>
  <c r="I252" i="74" s="1"/>
  <c r="J252" i="74" s="1"/>
  <c r="G239" i="77" l="1"/>
  <c r="H238" i="77"/>
  <c r="I238" i="77" s="1"/>
  <c r="J238" i="77" s="1"/>
  <c r="H236" i="73"/>
  <c r="I236" i="73" s="1"/>
  <c r="J236" i="73" s="1"/>
  <c r="G240" i="77" l="1"/>
  <c r="H239" i="77"/>
  <c r="I239" i="77" s="1"/>
  <c r="J239" i="77" s="1"/>
  <c r="H253" i="74"/>
  <c r="H237" i="73"/>
  <c r="I237" i="73" s="1"/>
  <c r="J237" i="73" s="1"/>
  <c r="G241" i="77" l="1"/>
  <c r="H240" i="77"/>
  <c r="I240" i="77" s="1"/>
  <c r="J240" i="77" s="1"/>
  <c r="I253" i="74"/>
  <c r="H254" i="74"/>
  <c r="H238" i="73"/>
  <c r="I238" i="73" s="1"/>
  <c r="J238" i="73" s="1"/>
  <c r="G242" i="77" l="1"/>
  <c r="H241" i="77"/>
  <c r="I241" i="77" s="1"/>
  <c r="J241" i="77" s="1"/>
  <c r="J253" i="74"/>
  <c r="I254" i="74"/>
  <c r="H239" i="73"/>
  <c r="G243" i="77" l="1"/>
  <c r="H242" i="77"/>
  <c r="I242" i="77" s="1"/>
  <c r="J242" i="77" s="1"/>
  <c r="I239" i="73"/>
  <c r="H240" i="73"/>
  <c r="I240" i="73" s="1"/>
  <c r="J240" i="73" s="1"/>
  <c r="G244" i="77" l="1"/>
  <c r="H243" i="77"/>
  <c r="I243" i="77" s="1"/>
  <c r="J243" i="77" s="1"/>
  <c r="H241" i="73"/>
  <c r="J239" i="73"/>
  <c r="G245" i="77" l="1"/>
  <c r="H244" i="77"/>
  <c r="I244" i="77" s="1"/>
  <c r="J244" i="77" s="1"/>
  <c r="I241" i="73"/>
  <c r="H242" i="73"/>
  <c r="I242" i="73" s="1"/>
  <c r="J242" i="73" s="1"/>
  <c r="G246" i="77" l="1"/>
  <c r="H245" i="77"/>
  <c r="I245" i="77" s="1"/>
  <c r="J245" i="77" s="1"/>
  <c r="H243" i="73"/>
  <c r="J241" i="73"/>
  <c r="G247" i="77" l="1"/>
  <c r="H246" i="77"/>
  <c r="I246" i="77" s="1"/>
  <c r="J246" i="77" s="1"/>
  <c r="I243" i="73"/>
  <c r="H244" i="73"/>
  <c r="I244" i="73" s="1"/>
  <c r="J244" i="73" s="1"/>
  <c r="G248" i="77" l="1"/>
  <c r="H247" i="77"/>
  <c r="I247" i="77" s="1"/>
  <c r="J247" i="77" s="1"/>
  <c r="H245" i="73"/>
  <c r="J243" i="73"/>
  <c r="G249" i="77" l="1"/>
  <c r="H248" i="77"/>
  <c r="I248" i="77" s="1"/>
  <c r="J248" i="77" s="1"/>
  <c r="H246" i="73"/>
  <c r="I246" i="73" s="1"/>
  <c r="J246" i="73" s="1"/>
  <c r="I245" i="73"/>
  <c r="G250" i="77" l="1"/>
  <c r="H249" i="77"/>
  <c r="I249" i="77" s="1"/>
  <c r="J249" i="77" s="1"/>
  <c r="J245" i="73"/>
  <c r="H247" i="73"/>
  <c r="G251" i="77" l="1"/>
  <c r="H250" i="77"/>
  <c r="I250" i="77" s="1"/>
  <c r="J250" i="77" s="1"/>
  <c r="I247" i="73"/>
  <c r="H248" i="73"/>
  <c r="I248" i="73" s="1"/>
  <c r="J248" i="73" s="1"/>
  <c r="H251" i="77" l="1"/>
  <c r="G256" i="77"/>
  <c r="H249" i="73"/>
  <c r="I249" i="73" s="1"/>
  <c r="J249" i="73" s="1"/>
  <c r="J247" i="73"/>
  <c r="H256" i="77" l="1"/>
  <c r="G257" i="77"/>
  <c r="I251" i="77"/>
  <c r="H252" i="77"/>
  <c r="H250" i="73"/>
  <c r="I250" i="73" s="1"/>
  <c r="J250" i="73" s="1"/>
  <c r="J251" i="77" l="1"/>
  <c r="I252" i="77"/>
  <c r="G258" i="77"/>
  <c r="H257" i="77"/>
  <c r="I257" i="77" s="1"/>
  <c r="J257" i="77" s="1"/>
  <c r="I256" i="77"/>
  <c r="H251" i="73"/>
  <c r="I251" i="73" s="1"/>
  <c r="H258" i="77" l="1"/>
  <c r="I258" i="77" s="1"/>
  <c r="J258" i="77" s="1"/>
  <c r="G259" i="77"/>
  <c r="J256" i="77"/>
  <c r="O251" i="73"/>
  <c r="J251" i="73"/>
  <c r="H252" i="73"/>
  <c r="I252" i="73" s="1"/>
  <c r="J252" i="73" s="1"/>
  <c r="G260" i="77" l="1"/>
  <c r="H259" i="77"/>
  <c r="H253" i="73"/>
  <c r="I253" i="73" s="1"/>
  <c r="J253" i="73" s="1"/>
  <c r="I259" i="77" l="1"/>
  <c r="G261" i="77"/>
  <c r="H260" i="77"/>
  <c r="I260" i="77" s="1"/>
  <c r="J260" i="77" s="1"/>
  <c r="H254" i="73"/>
  <c r="I254" i="73" s="1"/>
  <c r="J254" i="73" s="1"/>
  <c r="H261" i="77" l="1"/>
  <c r="I261" i="77" s="1"/>
  <c r="J261" i="77" s="1"/>
  <c r="G262" i="77"/>
  <c r="J259" i="77"/>
  <c r="H255" i="73"/>
  <c r="I255" i="73" s="1"/>
  <c r="J255" i="73" s="1"/>
  <c r="G263" i="77" l="1"/>
  <c r="H262" i="77"/>
  <c r="H256" i="73"/>
  <c r="I256" i="73" s="1"/>
  <c r="J256" i="73" s="1"/>
  <c r="G264" i="77" l="1"/>
  <c r="H263" i="77"/>
  <c r="I263" i="77" s="1"/>
  <c r="J263" i="77" s="1"/>
  <c r="I262" i="77"/>
  <c r="H257" i="73"/>
  <c r="I257" i="73" s="1"/>
  <c r="J257" i="73" s="1"/>
  <c r="J262" i="77" l="1"/>
  <c r="G265" i="77"/>
  <c r="H264" i="77"/>
  <c r="I264" i="77" s="1"/>
  <c r="J264" i="77" s="1"/>
  <c r="H258" i="73"/>
  <c r="I258" i="73" s="1"/>
  <c r="J258" i="73" s="1"/>
  <c r="G266" i="77" l="1"/>
  <c r="H265" i="77"/>
  <c r="I265" i="77" s="1"/>
  <c r="J265" i="77" s="1"/>
  <c r="H259" i="73"/>
  <c r="I259" i="73" s="1"/>
  <c r="J259" i="73" s="1"/>
  <c r="G267" i="77" l="1"/>
  <c r="H266" i="77"/>
  <c r="I266" i="77" s="1"/>
  <c r="H260" i="73"/>
  <c r="I260" i="73" s="1"/>
  <c r="J260" i="73" s="1"/>
  <c r="G268" i="77" l="1"/>
  <c r="H267" i="77"/>
  <c r="I267" i="77" s="1"/>
  <c r="J267" i="77" s="1"/>
  <c r="J266" i="77"/>
  <c r="H261" i="73"/>
  <c r="I261" i="73" s="1"/>
  <c r="J261" i="73" s="1"/>
  <c r="G269" i="77" l="1"/>
  <c r="H268" i="77"/>
  <c r="I268" i="77" s="1"/>
  <c r="J268" i="77" s="1"/>
  <c r="H262" i="73"/>
  <c r="I262" i="73" s="1"/>
  <c r="J262" i="73" s="1"/>
  <c r="G270" i="77" l="1"/>
  <c r="H269" i="77"/>
  <c r="I269" i="77" s="1"/>
  <c r="J269" i="77" s="1"/>
  <c r="H263" i="73"/>
  <c r="I263" i="73" s="1"/>
  <c r="J263" i="73" s="1"/>
  <c r="G271" i="77" l="1"/>
  <c r="H271" i="77" s="1"/>
  <c r="H270" i="77"/>
  <c r="I270" i="77" s="1"/>
  <c r="J270" i="77" s="1"/>
  <c r="H264" i="73"/>
  <c r="I264" i="73" s="1"/>
  <c r="J264" i="73" s="1"/>
  <c r="I271" i="77" l="1"/>
  <c r="H272" i="77"/>
  <c r="H265" i="73"/>
  <c r="I265" i="73" s="1"/>
  <c r="J265" i="73" s="1"/>
  <c r="J271" i="77" l="1"/>
  <c r="I272" i="77"/>
  <c r="H266" i="73"/>
  <c r="I266" i="73" s="1"/>
  <c r="J266" i="73" s="1"/>
  <c r="H267" i="73" l="1"/>
  <c r="I267" i="73" s="1"/>
  <c r="J267" i="73" s="1"/>
  <c r="H268" i="73" l="1"/>
  <c r="I268" i="73" s="1"/>
  <c r="J268" i="73" s="1"/>
  <c r="H269" i="73" l="1"/>
  <c r="I269" i="73" s="1"/>
  <c r="J269" i="73" s="1"/>
  <c r="H270" i="73" l="1"/>
  <c r="I270" i="73" s="1"/>
  <c r="J270" i="73" s="1"/>
  <c r="H271" i="73" l="1"/>
  <c r="I271" i="73" s="1"/>
  <c r="J271" i="73" s="1"/>
  <c r="H272" i="73" l="1"/>
  <c r="I272" i="73" s="1"/>
  <c r="J272" i="73" s="1"/>
  <c r="H273" i="73" l="1"/>
  <c r="I273" i="73" s="1"/>
  <c r="J273" i="73" s="1"/>
  <c r="H274" i="73" l="1"/>
  <c r="I274" i="73" s="1"/>
  <c r="J274" i="73" s="1"/>
  <c r="H275" i="73" l="1"/>
  <c r="I275" i="73" s="1"/>
  <c r="J275" i="73" s="1"/>
  <c r="H276" i="73" l="1"/>
  <c r="I276" i="73" s="1"/>
  <c r="J276" i="73" s="1"/>
  <c r="H277" i="73" l="1"/>
  <c r="I277" i="73" s="1"/>
  <c r="J277" i="73" s="1"/>
  <c r="H278" i="73" l="1"/>
  <c r="I278" i="73" s="1"/>
  <c r="J278" i="73" s="1"/>
  <c r="H279" i="73" l="1"/>
  <c r="I279" i="73" s="1"/>
  <c r="J279" i="73" s="1"/>
  <c r="H280" i="73" l="1"/>
  <c r="I280" i="73" s="1"/>
  <c r="J280" i="73" s="1"/>
  <c r="H281" i="73" l="1"/>
  <c r="I281" i="73" s="1"/>
  <c r="J281" i="73" s="1"/>
  <c r="H282" i="73" l="1"/>
  <c r="I282" i="73" s="1"/>
  <c r="J282" i="73" s="1"/>
  <c r="H283" i="73" l="1"/>
  <c r="I283" i="73" s="1"/>
  <c r="J283" i="73" s="1"/>
  <c r="H284" i="73" l="1"/>
  <c r="I284" i="73" s="1"/>
  <c r="J284" i="73" s="1"/>
  <c r="H285" i="73" l="1"/>
  <c r="I285" i="73" s="1"/>
  <c r="J285" i="73" s="1"/>
  <c r="H286" i="73" l="1"/>
  <c r="I286" i="73" s="1"/>
  <c r="J286" i="73" s="1"/>
  <c r="H287" i="73" l="1"/>
  <c r="I287" i="73" s="1"/>
  <c r="J287" i="73" s="1"/>
  <c r="H288" i="73" l="1"/>
  <c r="I288" i="73" s="1"/>
  <c r="J288" i="73" s="1"/>
  <c r="H289" i="73" l="1"/>
  <c r="I289" i="73" s="1"/>
  <c r="J289" i="73" s="1"/>
  <c r="H290" i="73" l="1"/>
  <c r="I290" i="73" s="1"/>
  <c r="J290" i="73" s="1"/>
  <c r="H291" i="73" l="1"/>
  <c r="I291" i="73" s="1"/>
  <c r="J291" i="73" s="1"/>
  <c r="H292" i="73" l="1"/>
  <c r="I292" i="73" s="1"/>
  <c r="J292" i="73" s="1"/>
  <c r="H293" i="73" l="1"/>
  <c r="I293" i="73" s="1"/>
  <c r="J293" i="73" s="1"/>
  <c r="H294" i="73" l="1"/>
  <c r="I294" i="73" s="1"/>
  <c r="J294" i="73" s="1"/>
  <c r="H295" i="73" l="1"/>
  <c r="I295" i="73" s="1"/>
  <c r="J295" i="73" s="1"/>
  <c r="H296" i="73" l="1"/>
  <c r="I296" i="73" s="1"/>
  <c r="J296" i="73" s="1"/>
  <c r="H297" i="73" l="1"/>
  <c r="I297" i="73" s="1"/>
  <c r="J297" i="73" s="1"/>
  <c r="H298" i="73" l="1"/>
  <c r="I298" i="73" s="1"/>
  <c r="J298" i="73" s="1"/>
  <c r="H299" i="73" l="1"/>
  <c r="I299" i="73" s="1"/>
  <c r="J299" i="73" s="1"/>
  <c r="H300" i="73" l="1"/>
  <c r="I300" i="73" s="1"/>
  <c r="J300" i="73" s="1"/>
  <c r="H301" i="73" l="1"/>
  <c r="I301" i="73" s="1"/>
  <c r="J301" i="73" s="1"/>
  <c r="H302" i="73" l="1"/>
  <c r="I302" i="73" s="1"/>
  <c r="J302" i="73" s="1"/>
  <c r="H303" i="73" l="1"/>
  <c r="I303" i="73" s="1"/>
  <c r="J303" i="73" s="1"/>
  <c r="H304" i="73" l="1"/>
  <c r="I304" i="73" s="1"/>
  <c r="J304" i="73" s="1"/>
  <c r="H305" i="73" l="1"/>
  <c r="I305" i="73" s="1"/>
  <c r="J305" i="73" s="1"/>
  <c r="H306" i="73" l="1"/>
  <c r="I306" i="73" s="1"/>
  <c r="J306" i="73" s="1"/>
  <c r="H307" i="73" l="1"/>
  <c r="I307" i="73" s="1"/>
  <c r="J307" i="73" s="1"/>
  <c r="H308" i="73" l="1"/>
  <c r="I308" i="73" s="1"/>
  <c r="J308" i="73" s="1"/>
  <c r="H309" i="73" l="1"/>
  <c r="I309" i="73" s="1"/>
  <c r="J309" i="73" s="1"/>
  <c r="H310" i="73" l="1"/>
  <c r="I310" i="73" s="1"/>
  <c r="J310" i="73" s="1"/>
  <c r="H311" i="73" l="1"/>
  <c r="I311" i="73" s="1"/>
  <c r="J311" i="73" s="1"/>
  <c r="H312" i="73" l="1"/>
  <c r="I312" i="73" s="1"/>
  <c r="J312" i="73" s="1"/>
  <c r="H313" i="73" l="1"/>
  <c r="I313" i="73" s="1"/>
  <c r="J313" i="73" s="1"/>
  <c r="H314" i="73" l="1"/>
  <c r="I314" i="73" s="1"/>
  <c r="J314" i="73" s="1"/>
  <c r="H315" i="73" l="1"/>
  <c r="I315" i="73" s="1"/>
  <c r="J315" i="73" s="1"/>
  <c r="H316" i="73" l="1"/>
  <c r="I316" i="73" s="1"/>
  <c r="J316" i="73" s="1"/>
  <c r="H317" i="73" l="1"/>
  <c r="I317" i="73" s="1"/>
  <c r="J317" i="73" s="1"/>
  <c r="H318" i="73" l="1"/>
  <c r="I318" i="73" s="1"/>
  <c r="J318" i="73" s="1"/>
  <c r="H319" i="73" l="1"/>
  <c r="I319" i="73" s="1"/>
  <c r="J319" i="73" s="1"/>
  <c r="H320" i="73" l="1"/>
  <c r="I320" i="73" s="1"/>
  <c r="J320" i="73" s="1"/>
  <c r="H321" i="73" l="1"/>
  <c r="I321" i="73" s="1"/>
  <c r="J321" i="73" s="1"/>
  <c r="H322" i="73" l="1"/>
  <c r="I322" i="73" s="1"/>
  <c r="J322" i="73" s="1"/>
  <c r="H323" i="73" l="1"/>
  <c r="I323" i="73" s="1"/>
  <c r="J323" i="73" s="1"/>
  <c r="H324" i="73" l="1"/>
  <c r="I324" i="73" s="1"/>
  <c r="J324" i="73" s="1"/>
  <c r="H325" i="73" l="1"/>
  <c r="I325" i="73" s="1"/>
  <c r="J325" i="73" s="1"/>
  <c r="H326" i="73" l="1"/>
  <c r="I326" i="73" s="1"/>
  <c r="J326" i="73" s="1"/>
  <c r="H327" i="73" l="1"/>
  <c r="I327" i="73" s="1"/>
  <c r="J327" i="73" s="1"/>
  <c r="H328" i="73" l="1"/>
  <c r="I328" i="73" s="1"/>
  <c r="J328" i="73" s="1"/>
  <c r="H329" i="73" l="1"/>
  <c r="I329" i="73" s="1"/>
  <c r="J329" i="73" s="1"/>
  <c r="H330" i="73" l="1"/>
  <c r="I330" i="73" s="1"/>
  <c r="J330" i="73" s="1"/>
  <c r="H331" i="73" l="1"/>
  <c r="I331" i="73" s="1"/>
  <c r="J331" i="73" s="1"/>
  <c r="H332" i="73" l="1"/>
  <c r="I332" i="73" s="1"/>
  <c r="J332" i="73" s="1"/>
  <c r="H333" i="73" l="1"/>
  <c r="I333" i="73" s="1"/>
  <c r="J333" i="73" s="1"/>
  <c r="H334" i="73" l="1"/>
  <c r="I334" i="73" s="1"/>
  <c r="J334" i="73" s="1"/>
  <c r="H335" i="73" l="1"/>
  <c r="I335" i="73" s="1"/>
  <c r="J335" i="73" s="1"/>
  <c r="H336" i="73" l="1"/>
  <c r="I336" i="73" s="1"/>
  <c r="J336" i="73" s="1"/>
  <c r="H337" i="73" l="1"/>
  <c r="I337" i="73" s="1"/>
  <c r="J337" i="73" s="1"/>
  <c r="H338" i="73" l="1"/>
  <c r="I338" i="73" s="1"/>
  <c r="J338" i="73" s="1"/>
  <c r="H339" i="73" l="1"/>
  <c r="I339" i="73" s="1"/>
  <c r="J339" i="73" s="1"/>
  <c r="H340" i="73" l="1"/>
  <c r="I340" i="73" s="1"/>
  <c r="J340" i="73" s="1"/>
  <c r="H341" i="73" l="1"/>
  <c r="I341" i="73" s="1"/>
  <c r="J341" i="73" s="1"/>
  <c r="H342" i="73" l="1"/>
  <c r="I342" i="73" s="1"/>
  <c r="J342" i="73" s="1"/>
  <c r="H343" i="73" l="1"/>
  <c r="I343" i="73" s="1"/>
  <c r="J343" i="73" s="1"/>
  <c r="H344" i="73" l="1"/>
  <c r="I344" i="73" s="1"/>
  <c r="J344" i="73" s="1"/>
  <c r="H345" i="73" l="1"/>
  <c r="I345" i="73" s="1"/>
  <c r="J345" i="73" s="1"/>
  <c r="H346" i="73" l="1"/>
  <c r="I346" i="73" s="1"/>
  <c r="J346" i="73" s="1"/>
  <c r="H347" i="73" l="1"/>
  <c r="I347" i="73" s="1"/>
  <c r="J347" i="73" s="1"/>
  <c r="H348" i="73" l="1"/>
  <c r="I348" i="73" s="1"/>
  <c r="J348" i="73" s="1"/>
  <c r="H349" i="73" l="1"/>
  <c r="I349" i="73" s="1"/>
  <c r="J349" i="73" s="1"/>
  <c r="H350" i="73" l="1"/>
  <c r="I350" i="73" s="1"/>
  <c r="J350" i="73" s="1"/>
  <c r="H351" i="73" l="1"/>
  <c r="I351" i="73" s="1"/>
  <c r="J351" i="73" s="1"/>
  <c r="H352" i="73" l="1"/>
  <c r="I352" i="73" s="1"/>
  <c r="J352" i="73" s="1"/>
  <c r="H353" i="73" l="1"/>
  <c r="I353" i="73" s="1"/>
  <c r="J353" i="73" s="1"/>
  <c r="H354" i="73" l="1"/>
  <c r="I354" i="73" s="1"/>
  <c r="J354" i="73" s="1"/>
  <c r="H355" i="73" l="1"/>
  <c r="I355" i="73" s="1"/>
  <c r="J355" i="73" s="1"/>
  <c r="H356" i="73" l="1"/>
  <c r="I356" i="73" s="1"/>
  <c r="J356" i="73" s="1"/>
  <c r="H357" i="73" l="1"/>
  <c r="I357" i="73" s="1"/>
  <c r="J357" i="73" s="1"/>
  <c r="H358" i="73" l="1"/>
  <c r="I358" i="73" s="1"/>
  <c r="J358" i="73" s="1"/>
  <c r="H359" i="73" l="1"/>
  <c r="I359" i="73" s="1"/>
  <c r="J359" i="73" s="1"/>
  <c r="H360" i="73" l="1"/>
  <c r="I360" i="73" s="1"/>
  <c r="J360" i="73" s="1"/>
  <c r="H361" i="73" l="1"/>
  <c r="I361" i="73" s="1"/>
  <c r="J361" i="73" s="1"/>
  <c r="H362" i="73" l="1"/>
  <c r="I362" i="73" s="1"/>
  <c r="J362" i="73" s="1"/>
  <c r="H363" i="73" l="1"/>
  <c r="I363" i="73" s="1"/>
  <c r="J363" i="73" s="1"/>
  <c r="H364" i="73" l="1"/>
  <c r="I364" i="73" s="1"/>
  <c r="J364" i="73" s="1"/>
  <c r="H365" i="73" l="1"/>
  <c r="I365" i="73" s="1"/>
  <c r="J365" i="73" s="1"/>
  <c r="H366" i="73" l="1"/>
  <c r="I366" i="73" s="1"/>
  <c r="J366" i="73" s="1"/>
  <c r="H367" i="73" l="1"/>
  <c r="I367" i="73" s="1"/>
  <c r="J367" i="73" s="1"/>
  <c r="H368" i="73" l="1"/>
  <c r="I368" i="73" s="1"/>
  <c r="J368" i="73" s="1"/>
  <c r="H369" i="73" l="1"/>
  <c r="I369" i="73" s="1"/>
  <c r="J369" i="73" s="1"/>
  <c r="H370" i="73" l="1"/>
  <c r="I370" i="73" s="1"/>
  <c r="J370" i="73" s="1"/>
  <c r="H371" i="73" l="1"/>
  <c r="I371" i="73" s="1"/>
  <c r="J371" i="73" s="1"/>
  <c r="H372" i="73" l="1"/>
  <c r="I372" i="73" s="1"/>
  <c r="J372" i="73" s="1"/>
  <c r="H373" i="73" l="1"/>
  <c r="I373" i="73" s="1"/>
  <c r="J373" i="73" s="1"/>
  <c r="H374" i="73" l="1"/>
  <c r="I374" i="73" s="1"/>
  <c r="J374" i="73" s="1"/>
  <c r="H375" i="73" l="1"/>
  <c r="I375" i="73" s="1"/>
  <c r="J375" i="73" s="1"/>
  <c r="H376" i="73" l="1"/>
  <c r="I376" i="73" s="1"/>
  <c r="J376" i="73" s="1"/>
  <c r="H377" i="73" l="1"/>
  <c r="I377" i="73" s="1"/>
  <c r="J377" i="73" s="1"/>
  <c r="H378" i="73" l="1"/>
  <c r="I378" i="73" s="1"/>
  <c r="J378" i="73" s="1"/>
  <c r="H379" i="73" l="1"/>
  <c r="I379" i="73" s="1"/>
  <c r="J379" i="73" s="1"/>
  <c r="H380" i="73" l="1"/>
  <c r="I380" i="73" s="1"/>
  <c r="J380" i="73" s="1"/>
  <c r="H381" i="73" l="1"/>
  <c r="I381" i="73" s="1"/>
  <c r="J381" i="73" s="1"/>
  <c r="H382" i="73" l="1"/>
  <c r="I382" i="73" s="1"/>
  <c r="J382" i="73" s="1"/>
  <c r="H383" i="73" l="1"/>
  <c r="I383" i="73" s="1"/>
  <c r="J383" i="73" s="1"/>
  <c r="H384" i="73" l="1"/>
  <c r="I384" i="73" s="1"/>
  <c r="J384" i="73" s="1"/>
  <c r="H385" i="73" l="1"/>
  <c r="I385" i="73" s="1"/>
  <c r="J385" i="73" s="1"/>
  <c r="H386" i="73" l="1"/>
  <c r="I386" i="73" s="1"/>
  <c r="J386" i="73" s="1"/>
  <c r="H387" i="73" l="1"/>
  <c r="I387" i="73" s="1"/>
  <c r="J387" i="73" s="1"/>
  <c r="H388" i="73" l="1"/>
  <c r="I388" i="73" s="1"/>
  <c r="J388" i="73" s="1"/>
  <c r="H389" i="73" l="1"/>
  <c r="I389" i="73" s="1"/>
  <c r="J389" i="73" s="1"/>
  <c r="H390" i="73" l="1"/>
  <c r="I390" i="73" s="1"/>
  <c r="J390" i="73" s="1"/>
  <c r="H391" i="73" l="1"/>
  <c r="I391" i="73" s="1"/>
  <c r="J391" i="73" s="1"/>
  <c r="H392" i="73" l="1"/>
  <c r="I392" i="73" s="1"/>
  <c r="J392" i="73" s="1"/>
  <c r="H393" i="73" l="1"/>
  <c r="I393" i="73" s="1"/>
  <c r="J393" i="73" s="1"/>
  <c r="H394" i="73" l="1"/>
  <c r="I394" i="73" s="1"/>
  <c r="J394" i="73" s="1"/>
  <c r="H395" i="73" l="1"/>
  <c r="I395" i="73" s="1"/>
  <c r="J395" i="73" s="1"/>
  <c r="H396" i="73" l="1"/>
  <c r="I396" i="73" s="1"/>
  <c r="J396" i="73" s="1"/>
  <c r="H397" i="73" l="1"/>
  <c r="I397" i="73" s="1"/>
  <c r="J397" i="73" s="1"/>
  <c r="H398" i="73" l="1"/>
  <c r="I398" i="73" s="1"/>
  <c r="J398" i="73" s="1"/>
  <c r="H399" i="73" l="1"/>
  <c r="I399" i="73" s="1"/>
  <c r="J399" i="73" s="1"/>
  <c r="H400" i="73" l="1"/>
  <c r="I400" i="73" s="1"/>
  <c r="J400" i="73" s="1"/>
  <c r="H401" i="73" l="1"/>
  <c r="I401" i="73" s="1"/>
  <c r="J401" i="73" s="1"/>
  <c r="H402" i="73" l="1"/>
  <c r="I402" i="73" s="1"/>
  <c r="J402" i="73" s="1"/>
  <c r="H403" i="73" l="1"/>
  <c r="I403" i="73" s="1"/>
  <c r="J403" i="73" s="1"/>
  <c r="H404" i="73" l="1"/>
  <c r="I404" i="73" s="1"/>
  <c r="J404" i="73" s="1"/>
  <c r="H405" i="73" l="1"/>
  <c r="I405" i="73" s="1"/>
  <c r="J405" i="73" s="1"/>
  <c r="H406" i="73" l="1"/>
  <c r="I406" i="73" s="1"/>
  <c r="J406" i="73" s="1"/>
  <c r="H407" i="73" l="1"/>
  <c r="I407" i="73" s="1"/>
  <c r="J407" i="73" s="1"/>
  <c r="H408" i="73" l="1"/>
  <c r="I408" i="73" s="1"/>
  <c r="J408" i="73" s="1"/>
  <c r="H409" i="73" l="1"/>
  <c r="I409" i="73" s="1"/>
  <c r="J409" i="73" s="1"/>
  <c r="H410" i="73" l="1"/>
  <c r="I410" i="73" s="1"/>
  <c r="J410" i="73" s="1"/>
  <c r="H411" i="73" l="1"/>
  <c r="I411" i="73" s="1"/>
  <c r="J411" i="73" s="1"/>
  <c r="H412" i="73" l="1"/>
  <c r="I412" i="73" s="1"/>
  <c r="J412" i="73" s="1"/>
  <c r="H413" i="73" l="1"/>
  <c r="I413" i="73" s="1"/>
  <c r="J413" i="73" s="1"/>
  <c r="H414" i="73" l="1"/>
  <c r="I414" i="73" s="1"/>
  <c r="J414" i="73" s="1"/>
  <c r="H415" i="73" l="1"/>
  <c r="I415" i="73" s="1"/>
  <c r="J415" i="73" s="1"/>
  <c r="H416" i="73" l="1"/>
  <c r="I416" i="73" s="1"/>
  <c r="J416" i="73" s="1"/>
  <c r="H417" i="73" l="1"/>
  <c r="I417" i="73" s="1"/>
  <c r="J417" i="73" s="1"/>
  <c r="H418" i="73" l="1"/>
  <c r="I418" i="73" s="1"/>
  <c r="J418" i="73" s="1"/>
  <c r="H419" i="73" l="1"/>
  <c r="I419" i="73" s="1"/>
  <c r="J419" i="73" s="1"/>
  <c r="H420" i="73" l="1"/>
  <c r="I420" i="73" s="1"/>
  <c r="J420" i="73" s="1"/>
  <c r="H421" i="73" l="1"/>
  <c r="I421" i="73" s="1"/>
  <c r="J421" i="73" s="1"/>
  <c r="H422" i="73" l="1"/>
  <c r="I422" i="73" s="1"/>
  <c r="J422" i="73" s="1"/>
  <c r="H423" i="73" l="1"/>
  <c r="I423" i="73" s="1"/>
  <c r="J423" i="73" s="1"/>
  <c r="H424" i="73" l="1"/>
  <c r="I424" i="73" s="1"/>
  <c r="J424" i="73" s="1"/>
  <c r="H425" i="73" l="1"/>
  <c r="I425" i="73" s="1"/>
  <c r="J425" i="73" s="1"/>
  <c r="H426" i="73" l="1"/>
  <c r="I426" i="73" s="1"/>
  <c r="J426" i="73" s="1"/>
  <c r="H427" i="73" l="1"/>
  <c r="I427" i="73" s="1"/>
  <c r="J427" i="73" s="1"/>
  <c r="H428" i="73" l="1"/>
  <c r="I428" i="73" s="1"/>
  <c r="J428" i="73" s="1"/>
  <c r="H429" i="73" l="1"/>
  <c r="I429" i="73" s="1"/>
  <c r="J429" i="73" s="1"/>
  <c r="H430" i="73" l="1"/>
  <c r="I430" i="73" s="1"/>
  <c r="J430" i="73" s="1"/>
  <c r="H431" i="73" l="1"/>
  <c r="I431" i="73" s="1"/>
  <c r="J431" i="73" s="1"/>
  <c r="H432" i="73" l="1"/>
  <c r="I432" i="73" s="1"/>
  <c r="J432" i="73" s="1"/>
  <c r="H433" i="73" l="1"/>
  <c r="I433" i="73" s="1"/>
  <c r="J433" i="73" s="1"/>
  <c r="H434" i="73" l="1"/>
  <c r="I434" i="73" s="1"/>
  <c r="J434" i="73" s="1"/>
  <c r="H435" i="73" l="1"/>
  <c r="I435" i="73" s="1"/>
  <c r="J435" i="73" s="1"/>
  <c r="H436" i="73" l="1"/>
  <c r="I436" i="73" s="1"/>
  <c r="J436" i="73" s="1"/>
  <c r="H437" i="73" l="1"/>
  <c r="I437" i="73" s="1"/>
  <c r="J437" i="73" s="1"/>
  <c r="H438" i="73" l="1"/>
  <c r="I438" i="73" s="1"/>
  <c r="J438" i="73" s="1"/>
  <c r="H439" i="73" l="1"/>
  <c r="I439" i="73" s="1"/>
  <c r="J439" i="73" s="1"/>
  <c r="H440" i="73" l="1"/>
  <c r="I440" i="73" s="1"/>
  <c r="J440" i="73" s="1"/>
  <c r="H441" i="73" l="1"/>
  <c r="I441" i="73" s="1"/>
  <c r="J441" i="73" s="1"/>
  <c r="H442" i="73" l="1"/>
  <c r="I442" i="73" s="1"/>
  <c r="J442" i="73" s="1"/>
  <c r="H443" i="73" l="1"/>
  <c r="I443" i="73" s="1"/>
  <c r="J443" i="73" s="1"/>
  <c r="H444" i="73" l="1"/>
  <c r="I444" i="73" s="1"/>
  <c r="J444" i="73" s="1"/>
  <c r="H445" i="73" l="1"/>
  <c r="I445" i="73" s="1"/>
  <c r="J445" i="73" s="1"/>
  <c r="H446" i="73" l="1"/>
  <c r="I446" i="73" s="1"/>
  <c r="J446" i="73" s="1"/>
  <c r="H447" i="73" l="1"/>
  <c r="I447" i="73" s="1"/>
  <c r="J447" i="73" s="1"/>
  <c r="H448" i="73" l="1"/>
  <c r="I448" i="73" s="1"/>
  <c r="J448" i="73" s="1"/>
  <c r="H449" i="73" l="1"/>
  <c r="I449" i="73" s="1"/>
  <c r="J449" i="73" s="1"/>
  <c r="H450" i="73" l="1"/>
  <c r="I450" i="73" s="1"/>
  <c r="J450" i="73" s="1"/>
  <c r="H451" i="73" l="1"/>
  <c r="I451" i="73" s="1"/>
  <c r="J451" i="73" s="1"/>
  <c r="H452" i="73" l="1"/>
  <c r="I452" i="73" s="1"/>
  <c r="J452" i="73" s="1"/>
  <c r="H453" i="73" l="1"/>
  <c r="I453" i="73" s="1"/>
  <c r="J453" i="73" s="1"/>
  <c r="H454" i="73" l="1"/>
  <c r="I454" i="73" s="1"/>
  <c r="J454" i="73" s="1"/>
  <c r="H455" i="73" l="1"/>
  <c r="I455" i="73" s="1"/>
  <c r="J455" i="73" s="1"/>
  <c r="H456" i="73" l="1"/>
  <c r="I456" i="73" s="1"/>
  <c r="J456" i="73" s="1"/>
  <c r="H457" i="73" l="1"/>
  <c r="I457" i="73" s="1"/>
  <c r="J457" i="73" s="1"/>
  <c r="H458" i="73" l="1"/>
  <c r="I458" i="73" s="1"/>
  <c r="J458" i="73" s="1"/>
  <c r="H459" i="73" l="1"/>
  <c r="I459" i="73" s="1"/>
  <c r="J459" i="73" s="1"/>
  <c r="H460" i="73" l="1"/>
  <c r="I460" i="73" s="1"/>
  <c r="J460" i="73" s="1"/>
  <c r="H461" i="73" l="1"/>
  <c r="I461" i="73" s="1"/>
  <c r="J461" i="73" s="1"/>
  <c r="H462" i="73" l="1"/>
  <c r="I462" i="73" s="1"/>
  <c r="J462" i="73" s="1"/>
  <c r="H463" i="73" l="1"/>
  <c r="I463" i="73" s="1"/>
  <c r="J463" i="73" s="1"/>
  <c r="H464" i="73" l="1"/>
  <c r="I464" i="73" s="1"/>
  <c r="J464" i="73" s="1"/>
  <c r="H465" i="73" l="1"/>
  <c r="I465" i="73" s="1"/>
  <c r="J465" i="73" s="1"/>
  <c r="H466" i="73" l="1"/>
  <c r="I466" i="73" s="1"/>
  <c r="J466" i="73" s="1"/>
  <c r="H467" i="73" l="1"/>
  <c r="I467" i="73" s="1"/>
  <c r="J467" i="73" s="1"/>
  <c r="H468" i="73" l="1"/>
  <c r="I468" i="73" s="1"/>
  <c r="J468" i="73" s="1"/>
  <c r="H469" i="73" l="1"/>
  <c r="I469" i="73" s="1"/>
  <c r="J469" i="73" s="1"/>
  <c r="H470" i="73" l="1"/>
  <c r="I470" i="73" s="1"/>
  <c r="J470" i="73" s="1"/>
  <c r="H471" i="73" l="1"/>
  <c r="I471" i="73" s="1"/>
  <c r="J471" i="73" s="1"/>
  <c r="H472" i="73" l="1"/>
  <c r="I472" i="73" s="1"/>
  <c r="J472" i="73" s="1"/>
  <c r="H473" i="73" l="1"/>
  <c r="I473" i="73" s="1"/>
  <c r="J473" i="73" s="1"/>
  <c r="H474" i="73" l="1"/>
  <c r="I474" i="73" s="1"/>
  <c r="J474" i="73" s="1"/>
  <c r="H475" i="73" l="1"/>
  <c r="I475" i="73" s="1"/>
  <c r="J475" i="73" s="1"/>
  <c r="H476" i="73" l="1"/>
  <c r="I476" i="73" s="1"/>
  <c r="J476" i="73" s="1"/>
  <c r="H478" i="73" l="1"/>
  <c r="H477" i="73"/>
  <c r="I477" i="73" s="1"/>
  <c r="J477" i="73" s="1"/>
  <c r="I478" i="73" l="1"/>
  <c r="H479" i="73"/>
  <c r="J478" i="73" l="1"/>
  <c r="I479" i="73"/>
</calcChain>
</file>

<file path=xl/sharedStrings.xml><?xml version="1.0" encoding="utf-8"?>
<sst xmlns="http://schemas.openxmlformats.org/spreadsheetml/2006/main" count="1425" uniqueCount="94">
  <si>
    <t>Flat No.</t>
  </si>
  <si>
    <t>Sr. No.</t>
  </si>
  <si>
    <t>Comp.</t>
  </si>
  <si>
    <t>Floor No.</t>
  </si>
  <si>
    <t xml:space="preserve">Built up Area in 
Sq. ft. 
</t>
  </si>
  <si>
    <t>Total</t>
  </si>
  <si>
    <t>2 BHK</t>
  </si>
  <si>
    <t>3 BHK</t>
  </si>
  <si>
    <t>A - Wing</t>
  </si>
  <si>
    <t>B - Wing</t>
  </si>
  <si>
    <t>Ref</t>
  </si>
  <si>
    <t>1st Floor</t>
  </si>
  <si>
    <t xml:space="preserve">Tot = 3 </t>
  </si>
  <si>
    <t>Lobby</t>
  </si>
  <si>
    <t>RERA</t>
  </si>
  <si>
    <t>MOFA</t>
  </si>
  <si>
    <t>Tot= 4 Flat</t>
  </si>
  <si>
    <t>Tpical = 3,10,17,24,31st floor (Ref)</t>
  </si>
  <si>
    <t>Typical =1,2 &amp; 4-7th Floor</t>
  </si>
  <si>
    <t>1 BHK</t>
  </si>
  <si>
    <t>Tot = 12</t>
  </si>
  <si>
    <t>3rd floor</t>
  </si>
  <si>
    <t>Tot = 14 Flat</t>
  </si>
  <si>
    <t>Tot = 11 Flats</t>
  </si>
  <si>
    <t>3 to 5</t>
  </si>
  <si>
    <t>31st Floor (REF)</t>
  </si>
  <si>
    <t>Typical - 10,17,24th Floor (REF)</t>
  </si>
  <si>
    <t>Tot= 12 Flats</t>
  </si>
  <si>
    <t>C - Wing</t>
  </si>
  <si>
    <t>Typical - 1,2 &amp; 4 to 7th floor</t>
  </si>
  <si>
    <t>Tot = 4 Flats</t>
  </si>
  <si>
    <t>3rd Floor (Ref)</t>
  </si>
  <si>
    <t>Tot = 8 Flats</t>
  </si>
  <si>
    <t xml:space="preserve"> Flat No. 5 to 8</t>
  </si>
  <si>
    <t>Flat No. 1 to 4</t>
  </si>
  <si>
    <t>Tot = 6 Flats</t>
  </si>
  <si>
    <t>Typical =10,17, 24 &amp; 31st floor (Ref)</t>
  </si>
  <si>
    <t>Typical = 1, 2, 4 to 7th Floor</t>
  </si>
  <si>
    <t>Tot = 4 Flat</t>
  </si>
  <si>
    <t>Flat Nos. 1,2,3</t>
  </si>
  <si>
    <t>Flat No. 4</t>
  </si>
  <si>
    <t>Flat No. 5</t>
  </si>
  <si>
    <t>Flat No. 6,7,8</t>
  </si>
  <si>
    <t>Tot =6 Flats</t>
  </si>
  <si>
    <t xml:space="preserve"> </t>
  </si>
  <si>
    <t>D- Wing</t>
  </si>
  <si>
    <t xml:space="preserve">Proposed Inventory </t>
  </si>
  <si>
    <t>Sr.</t>
  </si>
  <si>
    <t>Total Flats</t>
  </si>
  <si>
    <t>CA</t>
  </si>
  <si>
    <t>BUA</t>
  </si>
  <si>
    <t>Value</t>
  </si>
  <si>
    <t xml:space="preserve">RV </t>
  </si>
  <si>
    <t>Tot = 10 Flat</t>
  </si>
  <si>
    <t>Typical =2,4-9,11-16,18-23,25-30,32-36th floor</t>
  </si>
  <si>
    <t>Typical 8,9,11-16,18-23,25-30,32-36th Floors</t>
  </si>
  <si>
    <t>Typical 8,9,11-16,18-23, 25-30 &amp; 32-36th floors</t>
  </si>
  <si>
    <t>2BHK</t>
  </si>
  <si>
    <t>3BHK</t>
  </si>
  <si>
    <t>1BHK</t>
  </si>
  <si>
    <t>Typical - 8,9,11-16, 18-23, 25-30, 32-34th Floor</t>
  </si>
  <si>
    <t>10, 17, 24 &amp; 31st Floor  (Ref)</t>
  </si>
  <si>
    <t>Ref0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</si>
  <si>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</si>
  <si>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</si>
  <si>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</si>
  <si>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</si>
  <si>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As per Approved Plan / Rera Carpet Area in 
Sq. ft.                      
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</si>
  <si>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</si>
  <si>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Chirag Patel</t>
  </si>
  <si>
    <t>2401B</t>
  </si>
  <si>
    <t>3605D</t>
  </si>
  <si>
    <t>3606D</t>
  </si>
  <si>
    <t>24.01.2024</t>
  </si>
  <si>
    <t>502A</t>
  </si>
  <si>
    <t>25.01.2024</t>
  </si>
  <si>
    <t>2006B</t>
  </si>
  <si>
    <t>18.01.2024</t>
  </si>
  <si>
    <t>B703</t>
  </si>
  <si>
    <t>B403</t>
  </si>
  <si>
    <t>13.02.2024</t>
  </si>
  <si>
    <t xml:space="preserve">Approved Inventory </t>
  </si>
  <si>
    <t xml:space="preserve">Total </t>
  </si>
  <si>
    <t>B</t>
  </si>
  <si>
    <t>C</t>
  </si>
  <si>
    <t>A</t>
  </si>
  <si>
    <t>2 BHK - 72                                                         3 BHK - 66</t>
  </si>
  <si>
    <t>Wing</t>
  </si>
  <si>
    <t>1 BHK - 379                                                        2 BHK - 98</t>
  </si>
  <si>
    <t>1 BHK - 108                                                        2 BHK - 144</t>
  </si>
  <si>
    <t>D- Approved</t>
  </si>
  <si>
    <t>D- Proposed</t>
  </si>
  <si>
    <t>1 BHK - 27                                                         2 BHK - 188                                        3 BHK - 34</t>
  </si>
  <si>
    <t>1 BHK - 02                                                         2 BHK - 12                                       3 BHK - 02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</si>
</sst>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0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7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" fontId="2" fillId="0" borderId="0" xfId="0" applyNumberFormat="1" applyFont="1"/>
    <xf numFmtId="1" fontId="0" fillId="0" borderId="0" xfId="0" applyNumberFormat="1"/>
    <xf numFmtId="2" fontId="0" fillId="0" borderId="0" xfId="0" applyNumberFormat="1"/>
    <xf numFmtId="1" fontId="3" fillId="0" borderId="0" xfId="0" applyNumberFormat="1" applyFont="1" applyAlignment="1">
      <alignment horizontal="center"/>
    </xf>
    <xf numFmtId="43" fontId="0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0" fillId="0" borderId="0" xfId="0" applyFont="1"/>
    <xf numFmtId="1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10" fillId="3" borderId="10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2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3" fontId="2" fillId="0" borderId="0" xfId="1" applyFont="1"/>
    <xf numFmtId="170" fontId="16" fillId="0" borderId="1" xfId="1" applyNumberFormat="1" applyFont="1" applyBorder="1" applyAlignment="1">
      <alignment horizontal="center"/>
    </xf>
    <xf numFmtId="170" fontId="16" fillId="0" borderId="1" xfId="1" applyNumberFormat="1" applyFont="1" applyFill="1" applyBorder="1" applyAlignment="1">
      <alignment horizontal="center"/>
    </xf>
    <xf numFmtId="43" fontId="0" fillId="0" borderId="0" xfId="0" applyNumberFormat="1"/>
    <xf numFmtId="43" fontId="18" fillId="0" borderId="0" xfId="0" applyNumberFormat="1" applyFont="1"/>
    <xf numFmtId="0" fontId="19" fillId="0" borderId="9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0" borderId="1" xfId="2" applyNumberFormat="1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70" fontId="20" fillId="0" borderId="1" xfId="1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" fontId="20" fillId="0" borderId="1" xfId="2" applyNumberFormat="1" applyFont="1" applyFill="1" applyBorder="1" applyAlignment="1">
      <alignment horizontal="center" vertical="top" wrapText="1"/>
    </xf>
    <xf numFmtId="170" fontId="20" fillId="0" borderId="1" xfId="1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2" fillId="0" borderId="0" xfId="0" applyNumberFormat="1" applyFont="1" applyFill="1"/>
    <xf numFmtId="0" fontId="0" fillId="0" borderId="0" xfId="0" applyFill="1"/>
    <xf numFmtId="0" fontId="6" fillId="0" borderId="0" xfId="0" applyFont="1" applyFill="1" applyAlignment="1">
      <alignment horizontal="center"/>
    </xf>
    <xf numFmtId="2" fontId="0" fillId="0" borderId="0" xfId="0" applyNumberFormat="1" applyFill="1"/>
    <xf numFmtId="1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70" fontId="9" fillId="0" borderId="1" xfId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1" applyFont="1" applyFill="1"/>
    <xf numFmtId="1" fontId="16" fillId="0" borderId="1" xfId="0" applyNumberFormat="1" applyFont="1" applyBorder="1" applyAlignment="1">
      <alignment horizontal="center" vertical="center" wrapText="1"/>
    </xf>
    <xf numFmtId="170" fontId="9" fillId="0" borderId="1" xfId="1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170" fontId="22" fillId="0" borderId="2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170" fontId="22" fillId="0" borderId="1" xfId="0" applyNumberFormat="1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" fontId="21" fillId="0" borderId="1" xfId="0" applyNumberFormat="1" applyFont="1" applyBorder="1"/>
    <xf numFmtId="43" fontId="21" fillId="0" borderId="1" xfId="1" applyFont="1" applyBorder="1"/>
    <xf numFmtId="43" fontId="7" fillId="0" borderId="0" xfId="1" applyFont="1"/>
    <xf numFmtId="43" fontId="7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18532</xdr:colOff>
      <xdr:row>13</xdr:row>
      <xdr:rowOff>131484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C1EEE7-3989-F117-4F02-263AA22C0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56708" cy="2686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56029</xdr:rowOff>
    </xdr:from>
    <xdr:to>
      <xdr:col>27</xdr:col>
      <xdr:colOff>199532</xdr:colOff>
      <xdr:row>27</xdr:row>
      <xdr:rowOff>125289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5FCBBB-16CA-2A81-94CF-85991045A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91970"/>
          <a:ext cx="16537708" cy="24673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26</xdr:col>
      <xdr:colOff>556964</xdr:colOff>
      <xdr:row>41</xdr:row>
      <xdr:rowOff>12076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12AA7C-432B-D193-3CE9-3F7458D29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905500"/>
          <a:ext cx="16290023" cy="22196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26</xdr:col>
      <xdr:colOff>490280</xdr:colOff>
      <xdr:row>61</xdr:row>
      <xdr:rowOff>39739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F9F74C2-D5AA-720E-EF21-10CFF3768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494059"/>
          <a:ext cx="16223339" cy="3715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topLeftCell="A121" zoomScale="145" zoomScaleNormal="145" workbookViewId="0">
      <selection activeCell="H140" sqref="H140:I140"/>
    </sheetView>
  </sheetViews>
  <sheetFormatPr defaultRowHeight="15" x14ac:dyDescent="0.25"/>
  <cols>
    <col min="1" max="1" width="5" style="25" customWidth="1"/>
    <col min="2" max="2" width="6.140625" style="25" customWidth="1"/>
    <col min="3" max="3" width="4.85546875" style="25" customWidth="1"/>
    <col min="4" max="4" width="6.85546875" style="25" customWidth="1"/>
    <col min="5" max="5" width="7.28515625" style="25" customWidth="1"/>
    <col min="6" max="6" width="7.42578125" style="25" customWidth="1"/>
    <col min="7" max="7" width="7.7109375" style="25" customWidth="1"/>
    <col min="8" max="8" width="13.85546875" style="25" customWidth="1"/>
    <col min="9" max="9" width="14.85546875" style="25" customWidth="1"/>
    <col min="10" max="10" width="8.7109375" style="25" customWidth="1"/>
    <col min="11" max="11" width="11.5703125" style="25" customWidth="1"/>
    <col min="12" max="12" width="9.140625" style="1"/>
    <col min="13" max="13" width="6.7109375" style="1" customWidth="1"/>
    <col min="14" max="14" width="23.28515625" style="1" customWidth="1"/>
    <col min="15" max="15" width="15" style="1" customWidth="1"/>
    <col min="16" max="16" width="9.140625" style="1"/>
  </cols>
  <sheetData>
    <row r="1" spans="1:16" ht="58.5" customHeight="1" x14ac:dyDescent="0.25">
      <c r="A1" s="64" t="s">
        <v>1</v>
      </c>
      <c r="B1" s="65" t="s">
        <v>0</v>
      </c>
      <c r="C1" s="65" t="s">
        <v>3</v>
      </c>
      <c r="D1" s="65" t="s">
        <v>2</v>
      </c>
      <c r="E1" s="65" t="s">
        <v>67</v>
      </c>
      <c r="F1" s="65" t="s">
        <v>4</v>
      </c>
      <c r="G1" s="64" t="s">
        <v>68</v>
      </c>
      <c r="H1" s="66" t="s">
        <v>63</v>
      </c>
      <c r="I1" s="67" t="s">
        <v>64</v>
      </c>
      <c r="J1" s="67" t="s">
        <v>65</v>
      </c>
      <c r="K1" s="67" t="s">
        <v>66</v>
      </c>
    </row>
    <row r="2" spans="1:16" ht="16.5" x14ac:dyDescent="0.3">
      <c r="A2" s="53">
        <v>1</v>
      </c>
      <c r="B2" s="53">
        <v>101</v>
      </c>
      <c r="C2" s="53">
        <v>1</v>
      </c>
      <c r="D2" s="68" t="s">
        <v>7</v>
      </c>
      <c r="E2" s="68">
        <v>820</v>
      </c>
      <c r="F2" s="56">
        <f>E2*1.1</f>
        <v>902.00000000000011</v>
      </c>
      <c r="G2" s="53">
        <v>27800</v>
      </c>
      <c r="H2" s="33">
        <f>E2*G2</f>
        <v>22796000</v>
      </c>
      <c r="I2" s="33">
        <f>H2*1.1</f>
        <v>25075600.000000004</v>
      </c>
      <c r="J2" s="40">
        <f>MROUND((I2*0.025/12),500)</f>
        <v>52000</v>
      </c>
      <c r="K2" s="33">
        <f>F2*3000</f>
        <v>2706000.0000000005</v>
      </c>
      <c r="L2" s="10"/>
      <c r="M2"/>
      <c r="N2" s="5"/>
      <c r="O2" s="4"/>
      <c r="P2" s="3"/>
    </row>
    <row r="3" spans="1:16" ht="16.5" x14ac:dyDescent="0.3">
      <c r="A3" s="53">
        <v>2</v>
      </c>
      <c r="B3" s="54">
        <v>103</v>
      </c>
      <c r="C3" s="53">
        <v>1</v>
      </c>
      <c r="D3" s="68" t="s">
        <v>6</v>
      </c>
      <c r="E3" s="68">
        <v>617</v>
      </c>
      <c r="F3" s="56">
        <f t="shared" ref="F3:F62" si="0">E3*1.1</f>
        <v>678.7</v>
      </c>
      <c r="G3" s="53">
        <f>G2</f>
        <v>27800</v>
      </c>
      <c r="H3" s="33">
        <f t="shared" ref="H3:H66" si="1">E3*G3</f>
        <v>17152600</v>
      </c>
      <c r="I3" s="33">
        <f t="shared" ref="I3:I66" si="2">H3*1.1</f>
        <v>18867860</v>
      </c>
      <c r="J3" s="40">
        <f t="shared" ref="J3:J66" si="3">MROUND((I3*0.025/12),500)</f>
        <v>39500</v>
      </c>
      <c r="K3" s="33">
        <f t="shared" ref="K3:K66" si="4">F3*3000</f>
        <v>2036100.0000000002</v>
      </c>
      <c r="L3" s="10"/>
      <c r="M3"/>
      <c r="N3" s="5"/>
      <c r="O3" s="4"/>
      <c r="P3" s="3"/>
    </row>
    <row r="4" spans="1:16" ht="16.5" x14ac:dyDescent="0.3">
      <c r="A4" s="53">
        <v>3</v>
      </c>
      <c r="B4" s="54">
        <v>104</v>
      </c>
      <c r="C4" s="53">
        <v>1</v>
      </c>
      <c r="D4" s="68" t="s">
        <v>6</v>
      </c>
      <c r="E4" s="68">
        <v>617</v>
      </c>
      <c r="F4" s="56">
        <f t="shared" si="0"/>
        <v>678.7</v>
      </c>
      <c r="G4" s="53">
        <f t="shared" ref="G4:G67" si="5">G3</f>
        <v>27800</v>
      </c>
      <c r="H4" s="33">
        <f t="shared" si="1"/>
        <v>17152600</v>
      </c>
      <c r="I4" s="33">
        <f t="shared" si="2"/>
        <v>18867860</v>
      </c>
      <c r="J4" s="40">
        <f t="shared" si="3"/>
        <v>39500</v>
      </c>
      <c r="K4" s="33">
        <f t="shared" si="4"/>
        <v>2036100.0000000002</v>
      </c>
      <c r="L4" s="10"/>
      <c r="M4"/>
      <c r="N4" s="5"/>
      <c r="O4" s="4"/>
      <c r="P4" s="3"/>
    </row>
    <row r="5" spans="1:16" ht="16.5" x14ac:dyDescent="0.3">
      <c r="A5" s="53">
        <v>4</v>
      </c>
      <c r="B5" s="54">
        <v>201</v>
      </c>
      <c r="C5" s="53">
        <v>2</v>
      </c>
      <c r="D5" s="68" t="s">
        <v>7</v>
      </c>
      <c r="E5" s="68">
        <v>820</v>
      </c>
      <c r="F5" s="56">
        <f t="shared" si="0"/>
        <v>902.00000000000011</v>
      </c>
      <c r="G5" s="53">
        <f>G4+120</f>
        <v>27920</v>
      </c>
      <c r="H5" s="33">
        <f t="shared" si="1"/>
        <v>22894400</v>
      </c>
      <c r="I5" s="33">
        <f t="shared" si="2"/>
        <v>25183840.000000004</v>
      </c>
      <c r="J5" s="40">
        <f t="shared" si="3"/>
        <v>52500</v>
      </c>
      <c r="K5" s="33">
        <f t="shared" si="4"/>
        <v>2706000.0000000005</v>
      </c>
      <c r="L5" s="6"/>
      <c r="N5" s="3"/>
      <c r="O5" s="3"/>
      <c r="P5" s="3"/>
    </row>
    <row r="6" spans="1:16" ht="16.5" x14ac:dyDescent="0.3">
      <c r="A6" s="53">
        <v>5</v>
      </c>
      <c r="B6" s="54">
        <v>202</v>
      </c>
      <c r="C6" s="53">
        <v>2</v>
      </c>
      <c r="D6" s="68" t="s">
        <v>7</v>
      </c>
      <c r="E6" s="68">
        <v>820</v>
      </c>
      <c r="F6" s="56">
        <f t="shared" si="0"/>
        <v>902.00000000000011</v>
      </c>
      <c r="G6" s="53">
        <f t="shared" si="5"/>
        <v>27920</v>
      </c>
      <c r="H6" s="33">
        <f t="shared" si="1"/>
        <v>22894400</v>
      </c>
      <c r="I6" s="33">
        <f t="shared" si="2"/>
        <v>25183840.000000004</v>
      </c>
      <c r="J6" s="40">
        <f t="shared" si="3"/>
        <v>52500</v>
      </c>
      <c r="K6" s="33">
        <f t="shared" si="4"/>
        <v>2706000.0000000005</v>
      </c>
      <c r="L6" s="6"/>
      <c r="N6" s="3"/>
      <c r="O6" s="3"/>
      <c r="P6" s="3"/>
    </row>
    <row r="7" spans="1:16" ht="16.5" x14ac:dyDescent="0.3">
      <c r="A7" s="53">
        <v>6</v>
      </c>
      <c r="B7" s="54">
        <v>203</v>
      </c>
      <c r="C7" s="53">
        <v>2</v>
      </c>
      <c r="D7" s="68" t="s">
        <v>6</v>
      </c>
      <c r="E7" s="68">
        <v>617</v>
      </c>
      <c r="F7" s="56">
        <f t="shared" si="0"/>
        <v>678.7</v>
      </c>
      <c r="G7" s="53">
        <f>G6</f>
        <v>27920</v>
      </c>
      <c r="H7" s="33">
        <f t="shared" si="1"/>
        <v>17226640</v>
      </c>
      <c r="I7" s="33">
        <f t="shared" si="2"/>
        <v>18949304</v>
      </c>
      <c r="J7" s="40">
        <f t="shared" si="3"/>
        <v>39500</v>
      </c>
      <c r="K7" s="33">
        <f t="shared" si="4"/>
        <v>2036100.0000000002</v>
      </c>
      <c r="L7" s="2"/>
      <c r="N7" s="3"/>
      <c r="O7" s="3"/>
      <c r="P7" s="3"/>
    </row>
    <row r="8" spans="1:16" ht="16.5" x14ac:dyDescent="0.3">
      <c r="A8" s="53">
        <v>7</v>
      </c>
      <c r="B8" s="54">
        <v>204</v>
      </c>
      <c r="C8" s="53">
        <v>2</v>
      </c>
      <c r="D8" s="68" t="s">
        <v>6</v>
      </c>
      <c r="E8" s="68">
        <v>617</v>
      </c>
      <c r="F8" s="56">
        <f t="shared" si="0"/>
        <v>678.7</v>
      </c>
      <c r="G8" s="53">
        <f t="shared" si="5"/>
        <v>27920</v>
      </c>
      <c r="H8" s="33">
        <f t="shared" si="1"/>
        <v>17226640</v>
      </c>
      <c r="I8" s="33">
        <f t="shared" si="2"/>
        <v>18949304</v>
      </c>
      <c r="J8" s="40">
        <f t="shared" si="3"/>
        <v>39500</v>
      </c>
      <c r="K8" s="33">
        <f t="shared" si="4"/>
        <v>2036100.0000000002</v>
      </c>
      <c r="L8" s="2"/>
      <c r="N8" s="3"/>
      <c r="O8" s="3"/>
      <c r="P8" s="3"/>
    </row>
    <row r="9" spans="1:16" ht="16.5" x14ac:dyDescent="0.3">
      <c r="A9" s="53">
        <v>8</v>
      </c>
      <c r="B9" s="54">
        <v>302</v>
      </c>
      <c r="C9" s="53">
        <v>3</v>
      </c>
      <c r="D9" s="68" t="s">
        <v>7</v>
      </c>
      <c r="E9" s="68">
        <v>820</v>
      </c>
      <c r="F9" s="56">
        <f t="shared" si="0"/>
        <v>902.00000000000011</v>
      </c>
      <c r="G9" s="53">
        <f>G8+120</f>
        <v>28040</v>
      </c>
      <c r="H9" s="33">
        <f t="shared" si="1"/>
        <v>22992800</v>
      </c>
      <c r="I9" s="33">
        <f t="shared" si="2"/>
        <v>25292080.000000004</v>
      </c>
      <c r="J9" s="40">
        <f t="shared" si="3"/>
        <v>52500</v>
      </c>
      <c r="K9" s="33">
        <f t="shared" si="4"/>
        <v>2706000.0000000005</v>
      </c>
      <c r="L9" s="2"/>
      <c r="N9" s="3"/>
      <c r="O9" s="3"/>
      <c r="P9" s="3"/>
    </row>
    <row r="10" spans="1:16" ht="16.5" x14ac:dyDescent="0.3">
      <c r="A10" s="53">
        <v>9</v>
      </c>
      <c r="B10" s="54">
        <v>303</v>
      </c>
      <c r="C10" s="53">
        <v>3</v>
      </c>
      <c r="D10" s="68" t="s">
        <v>6</v>
      </c>
      <c r="E10" s="68">
        <v>617</v>
      </c>
      <c r="F10" s="56">
        <f t="shared" si="0"/>
        <v>678.7</v>
      </c>
      <c r="G10" s="53">
        <f t="shared" si="5"/>
        <v>28040</v>
      </c>
      <c r="H10" s="33">
        <f t="shared" si="1"/>
        <v>17300680</v>
      </c>
      <c r="I10" s="33">
        <f t="shared" si="2"/>
        <v>19030748</v>
      </c>
      <c r="J10" s="40">
        <f t="shared" si="3"/>
        <v>39500</v>
      </c>
      <c r="K10" s="33">
        <f t="shared" si="4"/>
        <v>2036100.0000000002</v>
      </c>
      <c r="L10" s="2"/>
      <c r="N10" s="3"/>
      <c r="O10" s="3"/>
      <c r="P10" s="3"/>
    </row>
    <row r="11" spans="1:16" ht="16.5" x14ac:dyDescent="0.3">
      <c r="A11" s="53">
        <v>10</v>
      </c>
      <c r="B11" s="54">
        <v>304</v>
      </c>
      <c r="C11" s="53">
        <v>3</v>
      </c>
      <c r="D11" s="68" t="s">
        <v>6</v>
      </c>
      <c r="E11" s="68">
        <v>617</v>
      </c>
      <c r="F11" s="56">
        <f t="shared" si="0"/>
        <v>678.7</v>
      </c>
      <c r="G11" s="53">
        <f>G10</f>
        <v>28040</v>
      </c>
      <c r="H11" s="33">
        <f t="shared" si="1"/>
        <v>17300680</v>
      </c>
      <c r="I11" s="33">
        <f t="shared" si="2"/>
        <v>19030748</v>
      </c>
      <c r="J11" s="40">
        <f t="shared" si="3"/>
        <v>39500</v>
      </c>
      <c r="K11" s="33">
        <f t="shared" si="4"/>
        <v>2036100.0000000002</v>
      </c>
      <c r="L11" s="2"/>
      <c r="N11" s="3"/>
      <c r="O11" s="3"/>
      <c r="P11" s="3"/>
    </row>
    <row r="12" spans="1:16" ht="16.5" x14ac:dyDescent="0.3">
      <c r="A12" s="53">
        <v>11</v>
      </c>
      <c r="B12" s="54">
        <v>401</v>
      </c>
      <c r="C12" s="53">
        <v>4</v>
      </c>
      <c r="D12" s="68" t="s">
        <v>7</v>
      </c>
      <c r="E12" s="68">
        <v>820</v>
      </c>
      <c r="F12" s="56">
        <f t="shared" si="0"/>
        <v>902.00000000000011</v>
      </c>
      <c r="G12" s="53">
        <f>G11+120</f>
        <v>28160</v>
      </c>
      <c r="H12" s="33">
        <f t="shared" si="1"/>
        <v>23091200</v>
      </c>
      <c r="I12" s="33">
        <f t="shared" si="2"/>
        <v>25400320.000000004</v>
      </c>
      <c r="J12" s="40">
        <f t="shared" si="3"/>
        <v>53000</v>
      </c>
      <c r="K12" s="33">
        <f t="shared" si="4"/>
        <v>2706000.0000000005</v>
      </c>
      <c r="L12" s="2"/>
      <c r="N12" s="3"/>
      <c r="O12" s="3"/>
      <c r="P12" s="3"/>
    </row>
    <row r="13" spans="1:16" ht="16.5" x14ac:dyDescent="0.3">
      <c r="A13" s="53">
        <v>12</v>
      </c>
      <c r="B13" s="54">
        <v>402</v>
      </c>
      <c r="C13" s="53">
        <v>4</v>
      </c>
      <c r="D13" s="69" t="s">
        <v>7</v>
      </c>
      <c r="E13" s="68">
        <v>820</v>
      </c>
      <c r="F13" s="56">
        <f t="shared" si="0"/>
        <v>902.00000000000011</v>
      </c>
      <c r="G13" s="53">
        <f t="shared" si="5"/>
        <v>28160</v>
      </c>
      <c r="H13" s="33">
        <f t="shared" si="1"/>
        <v>23091200</v>
      </c>
      <c r="I13" s="33">
        <f t="shared" si="2"/>
        <v>25400320.000000004</v>
      </c>
      <c r="J13" s="40">
        <f t="shared" si="3"/>
        <v>53000</v>
      </c>
      <c r="K13" s="33">
        <f t="shared" si="4"/>
        <v>2706000.0000000005</v>
      </c>
      <c r="L13" s="2"/>
      <c r="N13" s="3"/>
      <c r="O13" s="3"/>
      <c r="P13" s="3"/>
    </row>
    <row r="14" spans="1:16" ht="16.5" x14ac:dyDescent="0.3">
      <c r="A14" s="53">
        <v>13</v>
      </c>
      <c r="B14" s="54">
        <v>403</v>
      </c>
      <c r="C14" s="53">
        <v>4</v>
      </c>
      <c r="D14" s="69" t="s">
        <v>6</v>
      </c>
      <c r="E14" s="68">
        <v>617</v>
      </c>
      <c r="F14" s="56">
        <f t="shared" si="0"/>
        <v>678.7</v>
      </c>
      <c r="G14" s="53">
        <f>G13</f>
        <v>28160</v>
      </c>
      <c r="H14" s="33">
        <f t="shared" si="1"/>
        <v>17374720</v>
      </c>
      <c r="I14" s="33">
        <f t="shared" si="2"/>
        <v>19112192</v>
      </c>
      <c r="J14" s="40">
        <f t="shared" si="3"/>
        <v>40000</v>
      </c>
      <c r="K14" s="33">
        <f t="shared" si="4"/>
        <v>2036100.0000000002</v>
      </c>
      <c r="L14" s="2"/>
      <c r="N14" s="3"/>
      <c r="O14" s="3"/>
      <c r="P14" s="3"/>
    </row>
    <row r="15" spans="1:16" ht="16.5" x14ac:dyDescent="0.3">
      <c r="A15" s="53">
        <v>14</v>
      </c>
      <c r="B15" s="54">
        <v>404</v>
      </c>
      <c r="C15" s="53">
        <v>4</v>
      </c>
      <c r="D15" s="69" t="s">
        <v>6</v>
      </c>
      <c r="E15" s="68">
        <v>617</v>
      </c>
      <c r="F15" s="56">
        <f t="shared" si="0"/>
        <v>678.7</v>
      </c>
      <c r="G15" s="53">
        <f t="shared" si="5"/>
        <v>28160</v>
      </c>
      <c r="H15" s="33">
        <f t="shared" si="1"/>
        <v>17374720</v>
      </c>
      <c r="I15" s="33">
        <f t="shared" si="2"/>
        <v>19112192</v>
      </c>
      <c r="J15" s="40">
        <f t="shared" si="3"/>
        <v>40000</v>
      </c>
      <c r="K15" s="33">
        <f t="shared" si="4"/>
        <v>2036100.0000000002</v>
      </c>
      <c r="L15" s="2"/>
      <c r="N15" s="3"/>
      <c r="O15" s="3"/>
      <c r="P15" s="3"/>
    </row>
    <row r="16" spans="1:16" ht="16.5" x14ac:dyDescent="0.3">
      <c r="A16" s="53">
        <v>15</v>
      </c>
      <c r="B16" s="54">
        <v>501</v>
      </c>
      <c r="C16" s="53">
        <v>5</v>
      </c>
      <c r="D16" s="68" t="s">
        <v>7</v>
      </c>
      <c r="E16" s="68">
        <v>820</v>
      </c>
      <c r="F16" s="56">
        <f t="shared" si="0"/>
        <v>902.00000000000011</v>
      </c>
      <c r="G16" s="53">
        <f>G15+120</f>
        <v>28280</v>
      </c>
      <c r="H16" s="33">
        <f t="shared" si="1"/>
        <v>23189600</v>
      </c>
      <c r="I16" s="33">
        <f t="shared" si="2"/>
        <v>25508560.000000004</v>
      </c>
      <c r="J16" s="40">
        <f t="shared" si="3"/>
        <v>53000</v>
      </c>
      <c r="K16" s="33">
        <f t="shared" si="4"/>
        <v>2706000.0000000005</v>
      </c>
      <c r="L16" s="2"/>
      <c r="N16" s="3"/>
      <c r="O16" s="3"/>
      <c r="P16" s="3"/>
    </row>
    <row r="17" spans="1:16" ht="16.5" x14ac:dyDescent="0.3">
      <c r="A17" s="53">
        <v>16</v>
      </c>
      <c r="B17" s="54">
        <v>502</v>
      </c>
      <c r="C17" s="53">
        <v>5</v>
      </c>
      <c r="D17" s="69" t="s">
        <v>7</v>
      </c>
      <c r="E17" s="68">
        <v>820</v>
      </c>
      <c r="F17" s="56">
        <f t="shared" si="0"/>
        <v>902.00000000000011</v>
      </c>
      <c r="G17" s="53">
        <f t="shared" si="5"/>
        <v>28280</v>
      </c>
      <c r="H17" s="33">
        <f t="shared" si="1"/>
        <v>23189600</v>
      </c>
      <c r="I17" s="33">
        <f t="shared" si="2"/>
        <v>25508560.000000004</v>
      </c>
      <c r="J17" s="40">
        <f t="shared" si="3"/>
        <v>53000</v>
      </c>
      <c r="K17" s="33">
        <f t="shared" si="4"/>
        <v>2706000.0000000005</v>
      </c>
      <c r="L17" s="2"/>
      <c r="N17" s="7">
        <v>23176400</v>
      </c>
      <c r="O17" s="35">
        <v>24597400</v>
      </c>
      <c r="P17" s="3"/>
    </row>
    <row r="18" spans="1:16" ht="16.5" x14ac:dyDescent="0.3">
      <c r="A18" s="53">
        <v>17</v>
      </c>
      <c r="B18" s="54">
        <v>503</v>
      </c>
      <c r="C18" s="53">
        <v>5</v>
      </c>
      <c r="D18" s="69" t="s">
        <v>6</v>
      </c>
      <c r="E18" s="68">
        <v>617</v>
      </c>
      <c r="F18" s="56">
        <f t="shared" si="0"/>
        <v>678.7</v>
      </c>
      <c r="G18" s="53">
        <f>G17</f>
        <v>28280</v>
      </c>
      <c r="H18" s="33">
        <f t="shared" si="1"/>
        <v>17448760</v>
      </c>
      <c r="I18" s="33">
        <f t="shared" si="2"/>
        <v>19193636</v>
      </c>
      <c r="J18" s="40">
        <f t="shared" si="3"/>
        <v>40000</v>
      </c>
      <c r="K18" s="33">
        <f t="shared" si="4"/>
        <v>2036100.0000000002</v>
      </c>
      <c r="L18" s="2"/>
      <c r="N18" s="3"/>
      <c r="O18" s="3"/>
      <c r="P18" s="3"/>
    </row>
    <row r="19" spans="1:16" ht="16.5" x14ac:dyDescent="0.3">
      <c r="A19" s="53">
        <v>18</v>
      </c>
      <c r="B19" s="54">
        <v>504</v>
      </c>
      <c r="C19" s="53">
        <v>5</v>
      </c>
      <c r="D19" s="69" t="s">
        <v>6</v>
      </c>
      <c r="E19" s="68">
        <v>617</v>
      </c>
      <c r="F19" s="56">
        <f t="shared" si="0"/>
        <v>678.7</v>
      </c>
      <c r="G19" s="53">
        <f t="shared" si="5"/>
        <v>28280</v>
      </c>
      <c r="H19" s="33">
        <f t="shared" si="1"/>
        <v>17448760</v>
      </c>
      <c r="I19" s="33">
        <f t="shared" si="2"/>
        <v>19193636</v>
      </c>
      <c r="J19" s="40">
        <f t="shared" si="3"/>
        <v>40000</v>
      </c>
      <c r="K19" s="33">
        <f t="shared" si="4"/>
        <v>2036100.0000000002</v>
      </c>
      <c r="L19" s="2"/>
      <c r="N19" s="3"/>
      <c r="O19" s="3"/>
      <c r="P19" s="3"/>
    </row>
    <row r="20" spans="1:16" ht="16.5" x14ac:dyDescent="0.3">
      <c r="A20" s="53">
        <v>19</v>
      </c>
      <c r="B20" s="54">
        <v>601</v>
      </c>
      <c r="C20" s="53">
        <v>6</v>
      </c>
      <c r="D20" s="68" t="s">
        <v>7</v>
      </c>
      <c r="E20" s="68">
        <v>820</v>
      </c>
      <c r="F20" s="56">
        <f t="shared" si="0"/>
        <v>902.00000000000011</v>
      </c>
      <c r="G20" s="53">
        <f>G19+120</f>
        <v>28400</v>
      </c>
      <c r="H20" s="33">
        <f t="shared" si="1"/>
        <v>23288000</v>
      </c>
      <c r="I20" s="33">
        <f t="shared" si="2"/>
        <v>25616800.000000004</v>
      </c>
      <c r="J20" s="40">
        <f t="shared" si="3"/>
        <v>53500</v>
      </c>
      <c r="K20" s="33">
        <f t="shared" si="4"/>
        <v>2706000.0000000005</v>
      </c>
      <c r="L20" s="2"/>
      <c r="N20" s="3"/>
      <c r="O20" s="3"/>
      <c r="P20" s="3"/>
    </row>
    <row r="21" spans="1:16" ht="16.5" x14ac:dyDescent="0.3">
      <c r="A21" s="53">
        <v>20</v>
      </c>
      <c r="B21" s="54">
        <v>602</v>
      </c>
      <c r="C21" s="53">
        <v>6</v>
      </c>
      <c r="D21" s="69" t="s">
        <v>7</v>
      </c>
      <c r="E21" s="68">
        <v>820</v>
      </c>
      <c r="F21" s="56">
        <f t="shared" si="0"/>
        <v>902.00000000000011</v>
      </c>
      <c r="G21" s="53">
        <f t="shared" si="5"/>
        <v>28400</v>
      </c>
      <c r="H21" s="33">
        <f t="shared" si="1"/>
        <v>23288000</v>
      </c>
      <c r="I21" s="33">
        <f t="shared" si="2"/>
        <v>25616800.000000004</v>
      </c>
      <c r="J21" s="40">
        <f t="shared" si="3"/>
        <v>53500</v>
      </c>
      <c r="K21" s="33">
        <f t="shared" si="4"/>
        <v>2706000.0000000005</v>
      </c>
      <c r="L21" s="2"/>
      <c r="N21" s="3"/>
      <c r="O21" s="3"/>
      <c r="P21" s="3"/>
    </row>
    <row r="22" spans="1:16" ht="16.5" x14ac:dyDescent="0.3">
      <c r="A22" s="53">
        <v>21</v>
      </c>
      <c r="B22" s="54">
        <v>603</v>
      </c>
      <c r="C22" s="53">
        <v>6</v>
      </c>
      <c r="D22" s="69" t="s">
        <v>6</v>
      </c>
      <c r="E22" s="68">
        <v>617</v>
      </c>
      <c r="F22" s="56">
        <f t="shared" si="0"/>
        <v>678.7</v>
      </c>
      <c r="G22" s="53">
        <f>G21</f>
        <v>28400</v>
      </c>
      <c r="H22" s="33">
        <f t="shared" si="1"/>
        <v>17522800</v>
      </c>
      <c r="I22" s="33">
        <f t="shared" si="2"/>
        <v>19275080</v>
      </c>
      <c r="J22" s="40">
        <f t="shared" si="3"/>
        <v>40000</v>
      </c>
      <c r="K22" s="33">
        <f t="shared" si="4"/>
        <v>2036100.0000000002</v>
      </c>
      <c r="L22" s="2"/>
      <c r="N22" s="3"/>
      <c r="O22" s="3"/>
      <c r="P22" s="3"/>
    </row>
    <row r="23" spans="1:16" ht="16.5" x14ac:dyDescent="0.3">
      <c r="A23" s="53">
        <v>22</v>
      </c>
      <c r="B23" s="54">
        <v>604</v>
      </c>
      <c r="C23" s="53">
        <v>6</v>
      </c>
      <c r="D23" s="69" t="s">
        <v>6</v>
      </c>
      <c r="E23" s="68">
        <v>617</v>
      </c>
      <c r="F23" s="56">
        <f t="shared" si="0"/>
        <v>678.7</v>
      </c>
      <c r="G23" s="53">
        <f t="shared" si="5"/>
        <v>28400</v>
      </c>
      <c r="H23" s="33">
        <f t="shared" si="1"/>
        <v>17522800</v>
      </c>
      <c r="I23" s="33">
        <f t="shared" si="2"/>
        <v>19275080</v>
      </c>
      <c r="J23" s="40">
        <f t="shared" si="3"/>
        <v>40000</v>
      </c>
      <c r="K23" s="33">
        <f t="shared" si="4"/>
        <v>2036100.0000000002</v>
      </c>
      <c r="L23" s="2"/>
      <c r="N23" s="3"/>
      <c r="O23" s="3"/>
      <c r="P23" s="3"/>
    </row>
    <row r="24" spans="1:16" ht="16.5" x14ac:dyDescent="0.3">
      <c r="A24" s="53">
        <v>23</v>
      </c>
      <c r="B24" s="54">
        <v>701</v>
      </c>
      <c r="C24" s="53">
        <v>7</v>
      </c>
      <c r="D24" s="68" t="s">
        <v>7</v>
      </c>
      <c r="E24" s="68">
        <v>820</v>
      </c>
      <c r="F24" s="56">
        <f t="shared" si="0"/>
        <v>902.00000000000011</v>
      </c>
      <c r="G24" s="53">
        <f>G23+120</f>
        <v>28520</v>
      </c>
      <c r="H24" s="33">
        <f t="shared" si="1"/>
        <v>23386400</v>
      </c>
      <c r="I24" s="33">
        <f t="shared" si="2"/>
        <v>25725040.000000004</v>
      </c>
      <c r="J24" s="40">
        <f t="shared" si="3"/>
        <v>53500</v>
      </c>
      <c r="K24" s="33">
        <f t="shared" si="4"/>
        <v>2706000.0000000005</v>
      </c>
      <c r="L24" s="2"/>
      <c r="N24" s="3"/>
      <c r="O24" s="3"/>
      <c r="P24" s="3"/>
    </row>
    <row r="25" spans="1:16" ht="16.5" x14ac:dyDescent="0.3">
      <c r="A25" s="53">
        <v>24</v>
      </c>
      <c r="B25" s="53">
        <v>702</v>
      </c>
      <c r="C25" s="53">
        <v>7</v>
      </c>
      <c r="D25" s="69" t="s">
        <v>7</v>
      </c>
      <c r="E25" s="68">
        <v>820</v>
      </c>
      <c r="F25" s="56">
        <f t="shared" si="0"/>
        <v>902.00000000000011</v>
      </c>
      <c r="G25" s="53">
        <f t="shared" si="5"/>
        <v>28520</v>
      </c>
      <c r="H25" s="33">
        <f t="shared" si="1"/>
        <v>23386400</v>
      </c>
      <c r="I25" s="33">
        <f t="shared" si="2"/>
        <v>25725040.000000004</v>
      </c>
      <c r="J25" s="40">
        <f t="shared" si="3"/>
        <v>53500</v>
      </c>
      <c r="K25" s="33">
        <f t="shared" si="4"/>
        <v>2706000.0000000005</v>
      </c>
      <c r="L25" s="2"/>
      <c r="N25" s="3"/>
      <c r="O25" s="3"/>
      <c r="P25" s="3"/>
    </row>
    <row r="26" spans="1:16" ht="16.5" x14ac:dyDescent="0.3">
      <c r="A26" s="53">
        <v>25</v>
      </c>
      <c r="B26" s="54">
        <v>703</v>
      </c>
      <c r="C26" s="53">
        <v>7</v>
      </c>
      <c r="D26" s="69" t="s">
        <v>6</v>
      </c>
      <c r="E26" s="68">
        <v>617</v>
      </c>
      <c r="F26" s="56">
        <f t="shared" si="0"/>
        <v>678.7</v>
      </c>
      <c r="G26" s="53">
        <f>G25</f>
        <v>28520</v>
      </c>
      <c r="H26" s="33">
        <f t="shared" si="1"/>
        <v>17596840</v>
      </c>
      <c r="I26" s="33">
        <f t="shared" si="2"/>
        <v>19356524</v>
      </c>
      <c r="J26" s="40">
        <f t="shared" si="3"/>
        <v>40500</v>
      </c>
      <c r="K26" s="33">
        <f t="shared" si="4"/>
        <v>2036100.0000000002</v>
      </c>
      <c r="L26" s="2"/>
      <c r="N26" s="3"/>
      <c r="O26" s="3"/>
      <c r="P26" s="3"/>
    </row>
    <row r="27" spans="1:16" ht="16.5" x14ac:dyDescent="0.3">
      <c r="A27" s="53">
        <v>26</v>
      </c>
      <c r="B27" s="53">
        <v>704</v>
      </c>
      <c r="C27" s="53">
        <v>7</v>
      </c>
      <c r="D27" s="69" t="s">
        <v>6</v>
      </c>
      <c r="E27" s="68">
        <v>617</v>
      </c>
      <c r="F27" s="56">
        <f t="shared" si="0"/>
        <v>678.7</v>
      </c>
      <c r="G27" s="53">
        <f t="shared" si="5"/>
        <v>28520</v>
      </c>
      <c r="H27" s="33">
        <f t="shared" si="1"/>
        <v>17596840</v>
      </c>
      <c r="I27" s="33">
        <f t="shared" si="2"/>
        <v>19356524</v>
      </c>
      <c r="J27" s="40">
        <f t="shared" si="3"/>
        <v>40500</v>
      </c>
      <c r="K27" s="33">
        <f t="shared" si="4"/>
        <v>2036100.0000000002</v>
      </c>
      <c r="L27" s="2"/>
      <c r="N27" s="3"/>
      <c r="O27" s="3"/>
      <c r="P27" s="3"/>
    </row>
    <row r="28" spans="1:16" ht="16.5" x14ac:dyDescent="0.3">
      <c r="A28" s="53">
        <v>27</v>
      </c>
      <c r="B28" s="53">
        <v>801</v>
      </c>
      <c r="C28" s="53">
        <v>8</v>
      </c>
      <c r="D28" s="68" t="s">
        <v>7</v>
      </c>
      <c r="E28" s="68">
        <v>820</v>
      </c>
      <c r="F28" s="56">
        <f t="shared" si="0"/>
        <v>902.00000000000011</v>
      </c>
      <c r="G28" s="53">
        <f>G27+120</f>
        <v>28640</v>
      </c>
      <c r="H28" s="33">
        <f t="shared" si="1"/>
        <v>23484800</v>
      </c>
      <c r="I28" s="33">
        <f t="shared" si="2"/>
        <v>25833280.000000004</v>
      </c>
      <c r="J28" s="40">
        <f t="shared" si="3"/>
        <v>54000</v>
      </c>
      <c r="K28" s="33">
        <f t="shared" si="4"/>
        <v>2706000.0000000005</v>
      </c>
      <c r="L28" s="2"/>
      <c r="N28" s="3"/>
      <c r="O28" s="3"/>
      <c r="P28" s="3"/>
    </row>
    <row r="29" spans="1:16" ht="16.5" x14ac:dyDescent="0.3">
      <c r="A29" s="53">
        <v>28</v>
      </c>
      <c r="B29" s="53">
        <v>802</v>
      </c>
      <c r="C29" s="53">
        <v>8</v>
      </c>
      <c r="D29" s="69" t="s">
        <v>7</v>
      </c>
      <c r="E29" s="68">
        <v>820</v>
      </c>
      <c r="F29" s="56">
        <f t="shared" si="0"/>
        <v>902.00000000000011</v>
      </c>
      <c r="G29" s="53">
        <f t="shared" si="5"/>
        <v>28640</v>
      </c>
      <c r="H29" s="33">
        <f t="shared" si="1"/>
        <v>23484800</v>
      </c>
      <c r="I29" s="33">
        <f t="shared" si="2"/>
        <v>25833280.000000004</v>
      </c>
      <c r="J29" s="40">
        <f t="shared" si="3"/>
        <v>54000</v>
      </c>
      <c r="K29" s="33">
        <f t="shared" si="4"/>
        <v>2706000.0000000005</v>
      </c>
      <c r="L29" s="2"/>
      <c r="N29" s="3"/>
      <c r="O29" s="3"/>
      <c r="P29" s="3"/>
    </row>
    <row r="30" spans="1:16" ht="16.5" x14ac:dyDescent="0.3">
      <c r="A30" s="53">
        <v>29</v>
      </c>
      <c r="B30" s="53">
        <v>803</v>
      </c>
      <c r="C30" s="53">
        <v>8</v>
      </c>
      <c r="D30" s="69" t="s">
        <v>6</v>
      </c>
      <c r="E30" s="68">
        <v>617</v>
      </c>
      <c r="F30" s="56">
        <f t="shared" si="0"/>
        <v>678.7</v>
      </c>
      <c r="G30" s="53">
        <f>G29</f>
        <v>28640</v>
      </c>
      <c r="H30" s="33">
        <f t="shared" si="1"/>
        <v>17670880</v>
      </c>
      <c r="I30" s="33">
        <f t="shared" si="2"/>
        <v>19437968</v>
      </c>
      <c r="J30" s="40">
        <f t="shared" si="3"/>
        <v>40500</v>
      </c>
      <c r="K30" s="33">
        <f t="shared" si="4"/>
        <v>2036100.0000000002</v>
      </c>
      <c r="L30" s="2"/>
      <c r="N30" s="3"/>
      <c r="O30" s="3"/>
      <c r="P30" s="3"/>
    </row>
    <row r="31" spans="1:16" ht="16.5" x14ac:dyDescent="0.3">
      <c r="A31" s="53">
        <v>30</v>
      </c>
      <c r="B31" s="53">
        <v>804</v>
      </c>
      <c r="C31" s="53">
        <v>8</v>
      </c>
      <c r="D31" s="69" t="s">
        <v>6</v>
      </c>
      <c r="E31" s="68">
        <v>617</v>
      </c>
      <c r="F31" s="56">
        <f t="shared" si="0"/>
        <v>678.7</v>
      </c>
      <c r="G31" s="53">
        <f t="shared" si="5"/>
        <v>28640</v>
      </c>
      <c r="H31" s="33">
        <f t="shared" si="1"/>
        <v>17670880</v>
      </c>
      <c r="I31" s="33">
        <f t="shared" si="2"/>
        <v>19437968</v>
      </c>
      <c r="J31" s="40">
        <f t="shared" si="3"/>
        <v>40500</v>
      </c>
      <c r="K31" s="33">
        <f t="shared" si="4"/>
        <v>2036100.0000000002</v>
      </c>
      <c r="L31" s="2"/>
      <c r="N31" s="3"/>
      <c r="O31" s="3"/>
      <c r="P31" s="3"/>
    </row>
    <row r="32" spans="1:16" ht="16.5" x14ac:dyDescent="0.3">
      <c r="A32" s="53">
        <v>31</v>
      </c>
      <c r="B32" s="53">
        <v>901</v>
      </c>
      <c r="C32" s="53">
        <v>9</v>
      </c>
      <c r="D32" s="68" t="s">
        <v>7</v>
      </c>
      <c r="E32" s="68">
        <v>820</v>
      </c>
      <c r="F32" s="56">
        <f t="shared" si="0"/>
        <v>902.00000000000011</v>
      </c>
      <c r="G32" s="53">
        <f>G31+120</f>
        <v>28760</v>
      </c>
      <c r="H32" s="33">
        <f t="shared" si="1"/>
        <v>23583200</v>
      </c>
      <c r="I32" s="33">
        <f t="shared" si="2"/>
        <v>25941520.000000004</v>
      </c>
      <c r="J32" s="40">
        <f t="shared" si="3"/>
        <v>54000</v>
      </c>
      <c r="K32" s="33">
        <f t="shared" si="4"/>
        <v>2706000.0000000005</v>
      </c>
      <c r="L32" s="2"/>
      <c r="N32" s="3"/>
      <c r="O32" s="3"/>
      <c r="P32" s="3"/>
    </row>
    <row r="33" spans="1:16" ht="16.5" x14ac:dyDescent="0.3">
      <c r="A33" s="53">
        <v>32</v>
      </c>
      <c r="B33" s="53">
        <v>902</v>
      </c>
      <c r="C33" s="53">
        <v>9</v>
      </c>
      <c r="D33" s="69" t="s">
        <v>7</v>
      </c>
      <c r="E33" s="68">
        <v>820</v>
      </c>
      <c r="F33" s="56">
        <f t="shared" si="0"/>
        <v>902.00000000000011</v>
      </c>
      <c r="G33" s="53">
        <f t="shared" si="5"/>
        <v>28760</v>
      </c>
      <c r="H33" s="33">
        <f t="shared" si="1"/>
        <v>23583200</v>
      </c>
      <c r="I33" s="33">
        <f t="shared" si="2"/>
        <v>25941520.000000004</v>
      </c>
      <c r="J33" s="40">
        <f t="shared" si="3"/>
        <v>54000</v>
      </c>
      <c r="K33" s="33">
        <f t="shared" si="4"/>
        <v>2706000.0000000005</v>
      </c>
      <c r="L33" s="2"/>
      <c r="N33" s="3"/>
      <c r="O33" s="3"/>
      <c r="P33" s="3"/>
    </row>
    <row r="34" spans="1:16" ht="16.5" x14ac:dyDescent="0.3">
      <c r="A34" s="53">
        <v>33</v>
      </c>
      <c r="B34" s="53">
        <v>903</v>
      </c>
      <c r="C34" s="53">
        <v>9</v>
      </c>
      <c r="D34" s="69" t="s">
        <v>6</v>
      </c>
      <c r="E34" s="68">
        <v>617</v>
      </c>
      <c r="F34" s="56">
        <f t="shared" si="0"/>
        <v>678.7</v>
      </c>
      <c r="G34" s="53">
        <f>G33</f>
        <v>28760</v>
      </c>
      <c r="H34" s="33">
        <f t="shared" si="1"/>
        <v>17744920</v>
      </c>
      <c r="I34" s="33">
        <f t="shared" si="2"/>
        <v>19519412</v>
      </c>
      <c r="J34" s="40">
        <f t="shared" si="3"/>
        <v>40500</v>
      </c>
      <c r="K34" s="33">
        <f t="shared" si="4"/>
        <v>2036100.0000000002</v>
      </c>
      <c r="L34" s="2"/>
      <c r="N34" s="3"/>
      <c r="O34" s="3"/>
      <c r="P34" s="3"/>
    </row>
    <row r="35" spans="1:16" ht="16.5" x14ac:dyDescent="0.3">
      <c r="A35" s="53">
        <v>34</v>
      </c>
      <c r="B35" s="53">
        <v>904</v>
      </c>
      <c r="C35" s="53">
        <v>9</v>
      </c>
      <c r="D35" s="69" t="s">
        <v>6</v>
      </c>
      <c r="E35" s="68">
        <v>617</v>
      </c>
      <c r="F35" s="56">
        <f t="shared" si="0"/>
        <v>678.7</v>
      </c>
      <c r="G35" s="53">
        <f t="shared" si="5"/>
        <v>28760</v>
      </c>
      <c r="H35" s="33">
        <f t="shared" si="1"/>
        <v>17744920</v>
      </c>
      <c r="I35" s="33">
        <f t="shared" si="2"/>
        <v>19519412</v>
      </c>
      <c r="J35" s="40">
        <f t="shared" si="3"/>
        <v>40500</v>
      </c>
      <c r="K35" s="33">
        <f t="shared" si="4"/>
        <v>2036100.0000000002</v>
      </c>
      <c r="L35" s="2"/>
      <c r="N35" s="3"/>
      <c r="O35" s="3"/>
      <c r="P35" s="3"/>
    </row>
    <row r="36" spans="1:16" ht="16.5" x14ac:dyDescent="0.3">
      <c r="A36" s="53">
        <v>35</v>
      </c>
      <c r="B36" s="53">
        <v>1002</v>
      </c>
      <c r="C36" s="53">
        <v>10</v>
      </c>
      <c r="D36" s="69" t="s">
        <v>7</v>
      </c>
      <c r="E36" s="68">
        <v>820</v>
      </c>
      <c r="F36" s="56">
        <f t="shared" si="0"/>
        <v>902.00000000000011</v>
      </c>
      <c r="G36" s="53">
        <f>G35+120</f>
        <v>28880</v>
      </c>
      <c r="H36" s="33">
        <f t="shared" si="1"/>
        <v>23681600</v>
      </c>
      <c r="I36" s="33">
        <f t="shared" si="2"/>
        <v>26049760.000000004</v>
      </c>
      <c r="J36" s="40">
        <f t="shared" si="3"/>
        <v>54500</v>
      </c>
      <c r="K36" s="33">
        <f t="shared" si="4"/>
        <v>2706000.0000000005</v>
      </c>
      <c r="L36" s="2"/>
      <c r="N36" s="3"/>
      <c r="O36" s="3"/>
      <c r="P36" s="3"/>
    </row>
    <row r="37" spans="1:16" ht="16.5" x14ac:dyDescent="0.3">
      <c r="A37" s="53">
        <v>36</v>
      </c>
      <c r="B37" s="53">
        <v>1003</v>
      </c>
      <c r="C37" s="53">
        <v>10</v>
      </c>
      <c r="D37" s="69" t="s">
        <v>6</v>
      </c>
      <c r="E37" s="68">
        <v>617</v>
      </c>
      <c r="F37" s="56">
        <f t="shared" si="0"/>
        <v>678.7</v>
      </c>
      <c r="G37" s="53">
        <f t="shared" si="5"/>
        <v>28880</v>
      </c>
      <c r="H37" s="33">
        <f t="shared" si="1"/>
        <v>17818960</v>
      </c>
      <c r="I37" s="33">
        <f t="shared" si="2"/>
        <v>19600856</v>
      </c>
      <c r="J37" s="40">
        <f t="shared" si="3"/>
        <v>41000</v>
      </c>
      <c r="K37" s="33">
        <f t="shared" si="4"/>
        <v>2036100.0000000002</v>
      </c>
      <c r="L37" s="2"/>
      <c r="N37" s="3"/>
      <c r="O37" s="3"/>
      <c r="P37" s="3"/>
    </row>
    <row r="38" spans="1:16" ht="16.5" x14ac:dyDescent="0.3">
      <c r="A38" s="53">
        <v>37</v>
      </c>
      <c r="B38" s="53">
        <v>1004</v>
      </c>
      <c r="C38" s="53">
        <v>10</v>
      </c>
      <c r="D38" s="69" t="s">
        <v>6</v>
      </c>
      <c r="E38" s="68">
        <v>617</v>
      </c>
      <c r="F38" s="56">
        <f t="shared" si="0"/>
        <v>678.7</v>
      </c>
      <c r="G38" s="53">
        <f>G37</f>
        <v>28880</v>
      </c>
      <c r="H38" s="33">
        <f t="shared" si="1"/>
        <v>17818960</v>
      </c>
      <c r="I38" s="33">
        <f t="shared" si="2"/>
        <v>19600856</v>
      </c>
      <c r="J38" s="40">
        <f t="shared" si="3"/>
        <v>41000</v>
      </c>
      <c r="K38" s="33">
        <f t="shared" si="4"/>
        <v>2036100.0000000002</v>
      </c>
      <c r="L38" s="2"/>
      <c r="N38" s="3"/>
      <c r="O38" s="3"/>
      <c r="P38" s="3"/>
    </row>
    <row r="39" spans="1:16" ht="16.5" x14ac:dyDescent="0.3">
      <c r="A39" s="53">
        <v>38</v>
      </c>
      <c r="B39" s="53">
        <v>1101</v>
      </c>
      <c r="C39" s="53">
        <v>11</v>
      </c>
      <c r="D39" s="68" t="s">
        <v>7</v>
      </c>
      <c r="E39" s="68">
        <v>820</v>
      </c>
      <c r="F39" s="56">
        <f t="shared" si="0"/>
        <v>902.00000000000011</v>
      </c>
      <c r="G39" s="53">
        <f>G38+120</f>
        <v>29000</v>
      </c>
      <c r="H39" s="33">
        <f t="shared" si="1"/>
        <v>23780000</v>
      </c>
      <c r="I39" s="33">
        <f t="shared" si="2"/>
        <v>26158000.000000004</v>
      </c>
      <c r="J39" s="40">
        <f t="shared" si="3"/>
        <v>54500</v>
      </c>
      <c r="K39" s="33">
        <f t="shared" si="4"/>
        <v>2706000.0000000005</v>
      </c>
      <c r="L39" s="2"/>
      <c r="N39" s="3"/>
      <c r="O39" s="3"/>
      <c r="P39" s="3"/>
    </row>
    <row r="40" spans="1:16" ht="16.5" x14ac:dyDescent="0.3">
      <c r="A40" s="53">
        <v>39</v>
      </c>
      <c r="B40" s="53">
        <v>1102</v>
      </c>
      <c r="C40" s="53">
        <v>11</v>
      </c>
      <c r="D40" s="69" t="s">
        <v>7</v>
      </c>
      <c r="E40" s="68">
        <v>820</v>
      </c>
      <c r="F40" s="56">
        <f t="shared" si="0"/>
        <v>902.00000000000011</v>
      </c>
      <c r="G40" s="53">
        <f t="shared" si="5"/>
        <v>29000</v>
      </c>
      <c r="H40" s="33">
        <f t="shared" si="1"/>
        <v>23780000</v>
      </c>
      <c r="I40" s="33">
        <f t="shared" si="2"/>
        <v>26158000.000000004</v>
      </c>
      <c r="J40" s="40">
        <f t="shared" si="3"/>
        <v>54500</v>
      </c>
      <c r="K40" s="33">
        <f t="shared" si="4"/>
        <v>2706000.0000000005</v>
      </c>
      <c r="L40" s="2"/>
      <c r="N40" s="3"/>
      <c r="O40" s="3"/>
      <c r="P40" s="3"/>
    </row>
    <row r="41" spans="1:16" ht="16.5" x14ac:dyDescent="0.3">
      <c r="A41" s="53">
        <v>40</v>
      </c>
      <c r="B41" s="53">
        <v>1103</v>
      </c>
      <c r="C41" s="53">
        <v>11</v>
      </c>
      <c r="D41" s="69" t="s">
        <v>6</v>
      </c>
      <c r="E41" s="68">
        <v>617</v>
      </c>
      <c r="F41" s="56">
        <f t="shared" si="0"/>
        <v>678.7</v>
      </c>
      <c r="G41" s="53">
        <f>G40</f>
        <v>29000</v>
      </c>
      <c r="H41" s="33">
        <f t="shared" si="1"/>
        <v>17893000</v>
      </c>
      <c r="I41" s="33">
        <f t="shared" si="2"/>
        <v>19682300</v>
      </c>
      <c r="J41" s="40">
        <f t="shared" si="3"/>
        <v>41000</v>
      </c>
      <c r="K41" s="33">
        <f t="shared" si="4"/>
        <v>2036100.0000000002</v>
      </c>
      <c r="L41" s="2"/>
      <c r="N41" s="3"/>
      <c r="O41" s="3"/>
      <c r="P41" s="3"/>
    </row>
    <row r="42" spans="1:16" ht="16.5" x14ac:dyDescent="0.3">
      <c r="A42" s="53">
        <v>41</v>
      </c>
      <c r="B42" s="53">
        <v>1104</v>
      </c>
      <c r="C42" s="53">
        <v>11</v>
      </c>
      <c r="D42" s="69" t="s">
        <v>6</v>
      </c>
      <c r="E42" s="68">
        <v>617</v>
      </c>
      <c r="F42" s="56">
        <f t="shared" si="0"/>
        <v>678.7</v>
      </c>
      <c r="G42" s="53">
        <f t="shared" si="5"/>
        <v>29000</v>
      </c>
      <c r="H42" s="33">
        <f t="shared" si="1"/>
        <v>17893000</v>
      </c>
      <c r="I42" s="33">
        <f t="shared" si="2"/>
        <v>19682300</v>
      </c>
      <c r="J42" s="40">
        <f t="shared" si="3"/>
        <v>41000</v>
      </c>
      <c r="K42" s="33">
        <f t="shared" si="4"/>
        <v>2036100.0000000002</v>
      </c>
      <c r="L42" s="2"/>
      <c r="N42" s="3"/>
      <c r="O42" s="3"/>
      <c r="P42" s="3"/>
    </row>
    <row r="43" spans="1:16" ht="16.5" x14ac:dyDescent="0.3">
      <c r="A43" s="53">
        <v>42</v>
      </c>
      <c r="B43" s="53">
        <v>1201</v>
      </c>
      <c r="C43" s="53">
        <v>12</v>
      </c>
      <c r="D43" s="68" t="s">
        <v>7</v>
      </c>
      <c r="E43" s="68">
        <v>820</v>
      </c>
      <c r="F43" s="56">
        <f t="shared" si="0"/>
        <v>902.00000000000011</v>
      </c>
      <c r="G43" s="53">
        <f>G42+120</f>
        <v>29120</v>
      </c>
      <c r="H43" s="33">
        <f t="shared" si="1"/>
        <v>23878400</v>
      </c>
      <c r="I43" s="33">
        <f t="shared" si="2"/>
        <v>26266240.000000004</v>
      </c>
      <c r="J43" s="40">
        <f t="shared" si="3"/>
        <v>54500</v>
      </c>
      <c r="K43" s="33">
        <f t="shared" si="4"/>
        <v>2706000.0000000005</v>
      </c>
      <c r="L43" s="2"/>
      <c r="N43" s="3"/>
      <c r="O43" s="3"/>
      <c r="P43" s="3"/>
    </row>
    <row r="44" spans="1:16" ht="16.5" x14ac:dyDescent="0.3">
      <c r="A44" s="53">
        <v>43</v>
      </c>
      <c r="B44" s="53">
        <v>1202</v>
      </c>
      <c r="C44" s="53">
        <v>12</v>
      </c>
      <c r="D44" s="69" t="s">
        <v>7</v>
      </c>
      <c r="E44" s="68">
        <v>820</v>
      </c>
      <c r="F44" s="56">
        <f t="shared" si="0"/>
        <v>902.00000000000011</v>
      </c>
      <c r="G44" s="53">
        <f t="shared" si="5"/>
        <v>29120</v>
      </c>
      <c r="H44" s="33">
        <f t="shared" si="1"/>
        <v>23878400</v>
      </c>
      <c r="I44" s="33">
        <f t="shared" si="2"/>
        <v>26266240.000000004</v>
      </c>
      <c r="J44" s="40">
        <f t="shared" si="3"/>
        <v>54500</v>
      </c>
      <c r="K44" s="33">
        <f t="shared" si="4"/>
        <v>2706000.0000000005</v>
      </c>
      <c r="L44" s="2"/>
      <c r="N44" s="3"/>
      <c r="O44" s="3"/>
      <c r="P44" s="3"/>
    </row>
    <row r="45" spans="1:16" ht="16.5" x14ac:dyDescent="0.3">
      <c r="A45" s="53">
        <v>44</v>
      </c>
      <c r="B45" s="53">
        <v>1203</v>
      </c>
      <c r="C45" s="53">
        <v>12</v>
      </c>
      <c r="D45" s="69" t="s">
        <v>6</v>
      </c>
      <c r="E45" s="68">
        <v>617</v>
      </c>
      <c r="F45" s="56">
        <f t="shared" si="0"/>
        <v>678.7</v>
      </c>
      <c r="G45" s="53">
        <f>G44</f>
        <v>29120</v>
      </c>
      <c r="H45" s="33">
        <f t="shared" si="1"/>
        <v>17967040</v>
      </c>
      <c r="I45" s="33">
        <f t="shared" si="2"/>
        <v>19763744</v>
      </c>
      <c r="J45" s="40">
        <f t="shared" si="3"/>
        <v>41000</v>
      </c>
      <c r="K45" s="33">
        <f t="shared" si="4"/>
        <v>2036100.0000000002</v>
      </c>
      <c r="L45" s="2"/>
      <c r="N45" s="3"/>
      <c r="O45" s="3"/>
      <c r="P45" s="3"/>
    </row>
    <row r="46" spans="1:16" ht="16.5" x14ac:dyDescent="0.3">
      <c r="A46" s="53">
        <v>45</v>
      </c>
      <c r="B46" s="53">
        <v>1204</v>
      </c>
      <c r="C46" s="53">
        <v>12</v>
      </c>
      <c r="D46" s="69" t="s">
        <v>6</v>
      </c>
      <c r="E46" s="68">
        <v>617</v>
      </c>
      <c r="F46" s="56">
        <f t="shared" si="0"/>
        <v>678.7</v>
      </c>
      <c r="G46" s="53">
        <f t="shared" si="5"/>
        <v>29120</v>
      </c>
      <c r="H46" s="33">
        <f t="shared" si="1"/>
        <v>17967040</v>
      </c>
      <c r="I46" s="33">
        <f t="shared" si="2"/>
        <v>19763744</v>
      </c>
      <c r="J46" s="40">
        <f t="shared" si="3"/>
        <v>41000</v>
      </c>
      <c r="K46" s="33">
        <f t="shared" si="4"/>
        <v>2036100.0000000002</v>
      </c>
      <c r="L46" s="2"/>
      <c r="N46" s="3"/>
      <c r="O46" s="3"/>
      <c r="P46" s="3"/>
    </row>
    <row r="47" spans="1:16" ht="16.5" x14ac:dyDescent="0.3">
      <c r="A47" s="53">
        <v>46</v>
      </c>
      <c r="B47" s="53">
        <v>1301</v>
      </c>
      <c r="C47" s="53">
        <v>13</v>
      </c>
      <c r="D47" s="68" t="s">
        <v>7</v>
      </c>
      <c r="E47" s="68">
        <v>820</v>
      </c>
      <c r="F47" s="56">
        <f t="shared" si="0"/>
        <v>902.00000000000011</v>
      </c>
      <c r="G47" s="53">
        <f>G46+120</f>
        <v>29240</v>
      </c>
      <c r="H47" s="33">
        <f t="shared" si="1"/>
        <v>23976800</v>
      </c>
      <c r="I47" s="33">
        <f t="shared" si="2"/>
        <v>26374480.000000004</v>
      </c>
      <c r="J47" s="40">
        <f t="shared" si="3"/>
        <v>55000</v>
      </c>
      <c r="K47" s="33">
        <f t="shared" si="4"/>
        <v>2706000.0000000005</v>
      </c>
      <c r="L47" s="2"/>
      <c r="N47" s="3"/>
      <c r="O47" s="3"/>
      <c r="P47" s="3"/>
    </row>
    <row r="48" spans="1:16" ht="16.5" x14ac:dyDescent="0.3">
      <c r="A48" s="53">
        <v>47</v>
      </c>
      <c r="B48" s="53">
        <v>1302</v>
      </c>
      <c r="C48" s="53">
        <v>13</v>
      </c>
      <c r="D48" s="69" t="s">
        <v>7</v>
      </c>
      <c r="E48" s="68">
        <v>820</v>
      </c>
      <c r="F48" s="56">
        <f t="shared" si="0"/>
        <v>902.00000000000011</v>
      </c>
      <c r="G48" s="53">
        <f t="shared" si="5"/>
        <v>29240</v>
      </c>
      <c r="H48" s="33">
        <f t="shared" si="1"/>
        <v>23976800</v>
      </c>
      <c r="I48" s="33">
        <f t="shared" si="2"/>
        <v>26374480.000000004</v>
      </c>
      <c r="J48" s="40">
        <f t="shared" si="3"/>
        <v>55000</v>
      </c>
      <c r="K48" s="33">
        <f t="shared" si="4"/>
        <v>2706000.0000000005</v>
      </c>
      <c r="L48" s="2"/>
      <c r="N48" s="3"/>
      <c r="O48" s="3"/>
      <c r="P48" s="3"/>
    </row>
    <row r="49" spans="1:16" ht="16.5" x14ac:dyDescent="0.3">
      <c r="A49" s="53">
        <v>48</v>
      </c>
      <c r="B49" s="53">
        <v>1303</v>
      </c>
      <c r="C49" s="53">
        <v>13</v>
      </c>
      <c r="D49" s="69" t="s">
        <v>6</v>
      </c>
      <c r="E49" s="68">
        <v>617</v>
      </c>
      <c r="F49" s="56">
        <f t="shared" si="0"/>
        <v>678.7</v>
      </c>
      <c r="G49" s="53">
        <f>G48</f>
        <v>29240</v>
      </c>
      <c r="H49" s="33">
        <f t="shared" si="1"/>
        <v>18041080</v>
      </c>
      <c r="I49" s="33">
        <f t="shared" si="2"/>
        <v>19845188</v>
      </c>
      <c r="J49" s="40">
        <f t="shared" si="3"/>
        <v>41500</v>
      </c>
      <c r="K49" s="33">
        <f t="shared" si="4"/>
        <v>2036100.0000000002</v>
      </c>
      <c r="L49" s="2"/>
      <c r="N49" s="3"/>
      <c r="O49" s="3"/>
      <c r="P49" s="3"/>
    </row>
    <row r="50" spans="1:16" ht="16.5" x14ac:dyDescent="0.3">
      <c r="A50" s="53">
        <v>49</v>
      </c>
      <c r="B50" s="53">
        <v>1304</v>
      </c>
      <c r="C50" s="53">
        <v>13</v>
      </c>
      <c r="D50" s="69" t="s">
        <v>6</v>
      </c>
      <c r="E50" s="68">
        <v>617</v>
      </c>
      <c r="F50" s="56">
        <f t="shared" si="0"/>
        <v>678.7</v>
      </c>
      <c r="G50" s="53">
        <f t="shared" si="5"/>
        <v>29240</v>
      </c>
      <c r="H50" s="33">
        <f t="shared" si="1"/>
        <v>18041080</v>
      </c>
      <c r="I50" s="33">
        <f t="shared" si="2"/>
        <v>19845188</v>
      </c>
      <c r="J50" s="40">
        <f t="shared" si="3"/>
        <v>41500</v>
      </c>
      <c r="K50" s="33">
        <f t="shared" si="4"/>
        <v>2036100.0000000002</v>
      </c>
      <c r="L50" s="2"/>
      <c r="N50" s="3"/>
      <c r="O50" s="3"/>
      <c r="P50" s="3"/>
    </row>
    <row r="51" spans="1:16" ht="16.5" x14ac:dyDescent="0.3">
      <c r="A51" s="53">
        <v>50</v>
      </c>
      <c r="B51" s="53">
        <v>1401</v>
      </c>
      <c r="C51" s="53">
        <v>14</v>
      </c>
      <c r="D51" s="68" t="s">
        <v>7</v>
      </c>
      <c r="E51" s="68">
        <v>820</v>
      </c>
      <c r="F51" s="56">
        <f t="shared" si="0"/>
        <v>902.00000000000011</v>
      </c>
      <c r="G51" s="53">
        <f>G50+120</f>
        <v>29360</v>
      </c>
      <c r="H51" s="33">
        <f t="shared" si="1"/>
        <v>24075200</v>
      </c>
      <c r="I51" s="33">
        <f t="shared" si="2"/>
        <v>26482720.000000004</v>
      </c>
      <c r="J51" s="40">
        <f t="shared" si="3"/>
        <v>55000</v>
      </c>
      <c r="K51" s="33">
        <f t="shared" si="4"/>
        <v>2706000.0000000005</v>
      </c>
      <c r="L51" s="2"/>
      <c r="N51" s="3"/>
      <c r="O51" s="3"/>
      <c r="P51" s="3"/>
    </row>
    <row r="52" spans="1:16" ht="16.5" x14ac:dyDescent="0.3">
      <c r="A52" s="53">
        <v>51</v>
      </c>
      <c r="B52" s="53">
        <v>1402</v>
      </c>
      <c r="C52" s="53">
        <v>14</v>
      </c>
      <c r="D52" s="69" t="s">
        <v>7</v>
      </c>
      <c r="E52" s="68">
        <v>820</v>
      </c>
      <c r="F52" s="56">
        <f t="shared" si="0"/>
        <v>902.00000000000011</v>
      </c>
      <c r="G52" s="53">
        <f t="shared" si="5"/>
        <v>29360</v>
      </c>
      <c r="H52" s="33">
        <f t="shared" si="1"/>
        <v>24075200</v>
      </c>
      <c r="I52" s="33">
        <f t="shared" si="2"/>
        <v>26482720.000000004</v>
      </c>
      <c r="J52" s="40">
        <f t="shared" si="3"/>
        <v>55000</v>
      </c>
      <c r="K52" s="33">
        <f t="shared" si="4"/>
        <v>2706000.0000000005</v>
      </c>
      <c r="L52" s="2"/>
      <c r="N52" s="3"/>
      <c r="O52" s="3"/>
      <c r="P52" s="3"/>
    </row>
    <row r="53" spans="1:16" ht="16.5" x14ac:dyDescent="0.3">
      <c r="A53" s="53">
        <v>52</v>
      </c>
      <c r="B53" s="53">
        <v>1403</v>
      </c>
      <c r="C53" s="53">
        <v>14</v>
      </c>
      <c r="D53" s="69" t="s">
        <v>6</v>
      </c>
      <c r="E53" s="68">
        <v>617</v>
      </c>
      <c r="F53" s="56">
        <f t="shared" si="0"/>
        <v>678.7</v>
      </c>
      <c r="G53" s="53">
        <f>G52</f>
        <v>29360</v>
      </c>
      <c r="H53" s="33">
        <f t="shared" si="1"/>
        <v>18115120</v>
      </c>
      <c r="I53" s="33">
        <f t="shared" si="2"/>
        <v>19926632</v>
      </c>
      <c r="J53" s="40">
        <f t="shared" si="3"/>
        <v>41500</v>
      </c>
      <c r="K53" s="33">
        <f t="shared" si="4"/>
        <v>2036100.0000000002</v>
      </c>
      <c r="L53" s="2"/>
      <c r="N53" s="3"/>
      <c r="O53" s="3"/>
      <c r="P53" s="3"/>
    </row>
    <row r="54" spans="1:16" ht="16.5" x14ac:dyDescent="0.3">
      <c r="A54" s="53">
        <v>53</v>
      </c>
      <c r="B54" s="53">
        <v>1404</v>
      </c>
      <c r="C54" s="53">
        <v>14</v>
      </c>
      <c r="D54" s="69" t="s">
        <v>6</v>
      </c>
      <c r="E54" s="68">
        <v>617</v>
      </c>
      <c r="F54" s="56">
        <f t="shared" si="0"/>
        <v>678.7</v>
      </c>
      <c r="G54" s="53">
        <f t="shared" si="5"/>
        <v>29360</v>
      </c>
      <c r="H54" s="33">
        <f t="shared" si="1"/>
        <v>18115120</v>
      </c>
      <c r="I54" s="33">
        <f t="shared" si="2"/>
        <v>19926632</v>
      </c>
      <c r="J54" s="40">
        <f t="shared" si="3"/>
        <v>41500</v>
      </c>
      <c r="K54" s="33">
        <f t="shared" si="4"/>
        <v>2036100.0000000002</v>
      </c>
      <c r="L54" s="2"/>
      <c r="N54" s="3"/>
      <c r="O54" s="3"/>
      <c r="P54" s="3"/>
    </row>
    <row r="55" spans="1:16" ht="16.5" x14ac:dyDescent="0.3">
      <c r="A55" s="53">
        <v>54</v>
      </c>
      <c r="B55" s="53">
        <v>1501</v>
      </c>
      <c r="C55" s="53">
        <v>15</v>
      </c>
      <c r="D55" s="68" t="s">
        <v>7</v>
      </c>
      <c r="E55" s="68">
        <v>820</v>
      </c>
      <c r="F55" s="56">
        <f t="shared" si="0"/>
        <v>902.00000000000011</v>
      </c>
      <c r="G55" s="53">
        <f>G54+120</f>
        <v>29480</v>
      </c>
      <c r="H55" s="33">
        <f t="shared" si="1"/>
        <v>24173600</v>
      </c>
      <c r="I55" s="33">
        <f t="shared" si="2"/>
        <v>26590960.000000004</v>
      </c>
      <c r="J55" s="40">
        <f t="shared" si="3"/>
        <v>55500</v>
      </c>
      <c r="K55" s="33">
        <f t="shared" si="4"/>
        <v>2706000.0000000005</v>
      </c>
      <c r="L55" s="2"/>
      <c r="N55" s="3"/>
      <c r="O55" s="3"/>
      <c r="P55" s="3"/>
    </row>
    <row r="56" spans="1:16" ht="16.5" x14ac:dyDescent="0.3">
      <c r="A56" s="53">
        <v>55</v>
      </c>
      <c r="B56" s="53">
        <v>1502</v>
      </c>
      <c r="C56" s="53">
        <v>15</v>
      </c>
      <c r="D56" s="69" t="s">
        <v>7</v>
      </c>
      <c r="E56" s="68">
        <v>820</v>
      </c>
      <c r="F56" s="56">
        <f t="shared" si="0"/>
        <v>902.00000000000011</v>
      </c>
      <c r="G56" s="53">
        <f t="shared" si="5"/>
        <v>29480</v>
      </c>
      <c r="H56" s="33">
        <f t="shared" si="1"/>
        <v>24173600</v>
      </c>
      <c r="I56" s="33">
        <f t="shared" si="2"/>
        <v>26590960.000000004</v>
      </c>
      <c r="J56" s="40">
        <f t="shared" si="3"/>
        <v>55500</v>
      </c>
      <c r="K56" s="33">
        <f t="shared" si="4"/>
        <v>2706000.0000000005</v>
      </c>
      <c r="L56" s="2"/>
      <c r="N56" s="3"/>
      <c r="O56" s="3"/>
      <c r="P56" s="3"/>
    </row>
    <row r="57" spans="1:16" ht="16.5" x14ac:dyDescent="0.3">
      <c r="A57" s="53">
        <v>56</v>
      </c>
      <c r="B57" s="53">
        <v>1503</v>
      </c>
      <c r="C57" s="53">
        <v>15</v>
      </c>
      <c r="D57" s="69" t="s">
        <v>6</v>
      </c>
      <c r="E57" s="68">
        <v>617</v>
      </c>
      <c r="F57" s="56">
        <f t="shared" si="0"/>
        <v>678.7</v>
      </c>
      <c r="G57" s="53">
        <f>G56</f>
        <v>29480</v>
      </c>
      <c r="H57" s="33">
        <f t="shared" si="1"/>
        <v>18189160</v>
      </c>
      <c r="I57" s="33">
        <f t="shared" si="2"/>
        <v>20008076</v>
      </c>
      <c r="J57" s="40">
        <f t="shared" si="3"/>
        <v>41500</v>
      </c>
      <c r="K57" s="33">
        <f t="shared" si="4"/>
        <v>2036100.0000000002</v>
      </c>
      <c r="L57" s="2"/>
      <c r="N57" s="3"/>
      <c r="O57" s="3"/>
      <c r="P57" s="3"/>
    </row>
    <row r="58" spans="1:16" ht="16.5" x14ac:dyDescent="0.3">
      <c r="A58" s="53">
        <v>57</v>
      </c>
      <c r="B58" s="53">
        <v>1504</v>
      </c>
      <c r="C58" s="53">
        <v>15</v>
      </c>
      <c r="D58" s="69" t="s">
        <v>6</v>
      </c>
      <c r="E58" s="68">
        <v>617</v>
      </c>
      <c r="F58" s="56">
        <f t="shared" si="0"/>
        <v>678.7</v>
      </c>
      <c r="G58" s="53">
        <f t="shared" si="5"/>
        <v>29480</v>
      </c>
      <c r="H58" s="33">
        <f t="shared" si="1"/>
        <v>18189160</v>
      </c>
      <c r="I58" s="33">
        <f t="shared" si="2"/>
        <v>20008076</v>
      </c>
      <c r="J58" s="40">
        <f t="shared" si="3"/>
        <v>41500</v>
      </c>
      <c r="K58" s="33">
        <f t="shared" si="4"/>
        <v>2036100.0000000002</v>
      </c>
      <c r="L58" s="2"/>
      <c r="N58" s="3"/>
      <c r="O58" s="3"/>
      <c r="P58" s="3"/>
    </row>
    <row r="59" spans="1:16" ht="16.5" x14ac:dyDescent="0.3">
      <c r="A59" s="53">
        <v>58</v>
      </c>
      <c r="B59" s="53">
        <v>1601</v>
      </c>
      <c r="C59" s="53">
        <v>16</v>
      </c>
      <c r="D59" s="68" t="s">
        <v>7</v>
      </c>
      <c r="E59" s="68">
        <v>820</v>
      </c>
      <c r="F59" s="56">
        <f t="shared" si="0"/>
        <v>902.00000000000011</v>
      </c>
      <c r="G59" s="53">
        <f>G58+120</f>
        <v>29600</v>
      </c>
      <c r="H59" s="33">
        <f t="shared" si="1"/>
        <v>24272000</v>
      </c>
      <c r="I59" s="33">
        <f t="shared" si="2"/>
        <v>26699200.000000004</v>
      </c>
      <c r="J59" s="40">
        <f t="shared" si="3"/>
        <v>55500</v>
      </c>
      <c r="K59" s="33">
        <f t="shared" si="4"/>
        <v>2706000.0000000005</v>
      </c>
      <c r="L59" s="2"/>
      <c r="N59" s="3"/>
      <c r="O59" s="3"/>
      <c r="P59" s="3"/>
    </row>
    <row r="60" spans="1:16" ht="16.5" x14ac:dyDescent="0.3">
      <c r="A60" s="53">
        <v>59</v>
      </c>
      <c r="B60" s="53">
        <v>1602</v>
      </c>
      <c r="C60" s="53">
        <v>16</v>
      </c>
      <c r="D60" s="69" t="s">
        <v>7</v>
      </c>
      <c r="E60" s="68">
        <v>820</v>
      </c>
      <c r="F60" s="56">
        <f t="shared" si="0"/>
        <v>902.00000000000011</v>
      </c>
      <c r="G60" s="53">
        <f t="shared" si="5"/>
        <v>29600</v>
      </c>
      <c r="H60" s="33">
        <f t="shared" si="1"/>
        <v>24272000</v>
      </c>
      <c r="I60" s="33">
        <f t="shared" si="2"/>
        <v>26699200.000000004</v>
      </c>
      <c r="J60" s="40">
        <f t="shared" si="3"/>
        <v>55500</v>
      </c>
      <c r="K60" s="33">
        <f t="shared" si="4"/>
        <v>2706000.0000000005</v>
      </c>
      <c r="L60" s="2"/>
      <c r="N60" s="3"/>
      <c r="O60" s="3"/>
      <c r="P60" s="3"/>
    </row>
    <row r="61" spans="1:16" ht="16.5" x14ac:dyDescent="0.3">
      <c r="A61" s="53">
        <v>60</v>
      </c>
      <c r="B61" s="53">
        <v>1603</v>
      </c>
      <c r="C61" s="53">
        <v>16</v>
      </c>
      <c r="D61" s="69" t="s">
        <v>6</v>
      </c>
      <c r="E61" s="68">
        <v>617</v>
      </c>
      <c r="F61" s="56">
        <f t="shared" si="0"/>
        <v>678.7</v>
      </c>
      <c r="G61" s="53">
        <f>G60</f>
        <v>29600</v>
      </c>
      <c r="H61" s="33">
        <f t="shared" si="1"/>
        <v>18263200</v>
      </c>
      <c r="I61" s="33">
        <f t="shared" si="2"/>
        <v>20089520</v>
      </c>
      <c r="J61" s="40">
        <f t="shared" si="3"/>
        <v>42000</v>
      </c>
      <c r="K61" s="33">
        <f t="shared" si="4"/>
        <v>2036100.0000000002</v>
      </c>
      <c r="L61" s="2"/>
      <c r="N61" s="3"/>
      <c r="O61" s="3"/>
      <c r="P61" s="3"/>
    </row>
    <row r="62" spans="1:16" ht="16.5" x14ac:dyDescent="0.3">
      <c r="A62" s="53">
        <v>61</v>
      </c>
      <c r="B62" s="53">
        <v>1604</v>
      </c>
      <c r="C62" s="53">
        <v>16</v>
      </c>
      <c r="D62" s="69" t="s">
        <v>6</v>
      </c>
      <c r="E62" s="68">
        <v>617</v>
      </c>
      <c r="F62" s="56">
        <f t="shared" si="0"/>
        <v>678.7</v>
      </c>
      <c r="G62" s="53">
        <f t="shared" si="5"/>
        <v>29600</v>
      </c>
      <c r="H62" s="33">
        <f t="shared" si="1"/>
        <v>18263200</v>
      </c>
      <c r="I62" s="33">
        <f t="shared" si="2"/>
        <v>20089520</v>
      </c>
      <c r="J62" s="40">
        <f t="shared" si="3"/>
        <v>42000</v>
      </c>
      <c r="K62" s="33">
        <f t="shared" si="4"/>
        <v>2036100.0000000002</v>
      </c>
      <c r="L62" s="2"/>
      <c r="N62" s="3"/>
      <c r="O62" s="3"/>
      <c r="P62" s="3"/>
    </row>
    <row r="63" spans="1:16" ht="16.5" x14ac:dyDescent="0.3">
      <c r="A63" s="53">
        <v>62</v>
      </c>
      <c r="B63" s="53">
        <v>1702</v>
      </c>
      <c r="C63" s="53">
        <v>17</v>
      </c>
      <c r="D63" s="69" t="s">
        <v>7</v>
      </c>
      <c r="E63" s="68">
        <v>820</v>
      </c>
      <c r="F63" s="56">
        <f t="shared" ref="F63:F124" si="6">E63*1.1</f>
        <v>902.00000000000011</v>
      </c>
      <c r="G63" s="53">
        <f>G62+120</f>
        <v>29720</v>
      </c>
      <c r="H63" s="33">
        <f t="shared" si="1"/>
        <v>24370400</v>
      </c>
      <c r="I63" s="33">
        <f t="shared" si="2"/>
        <v>26807440.000000004</v>
      </c>
      <c r="J63" s="40">
        <f t="shared" si="3"/>
        <v>56000</v>
      </c>
      <c r="K63" s="33">
        <f t="shared" si="4"/>
        <v>2706000.0000000005</v>
      </c>
      <c r="L63" s="2"/>
      <c r="N63" s="3"/>
      <c r="O63" s="3"/>
      <c r="P63" s="3"/>
    </row>
    <row r="64" spans="1:16" ht="16.5" x14ac:dyDescent="0.3">
      <c r="A64" s="53">
        <v>63</v>
      </c>
      <c r="B64" s="53">
        <v>1703</v>
      </c>
      <c r="C64" s="53">
        <v>17</v>
      </c>
      <c r="D64" s="69" t="s">
        <v>6</v>
      </c>
      <c r="E64" s="68">
        <v>617</v>
      </c>
      <c r="F64" s="56">
        <f t="shared" si="6"/>
        <v>678.7</v>
      </c>
      <c r="G64" s="53">
        <f t="shared" si="5"/>
        <v>29720</v>
      </c>
      <c r="H64" s="33">
        <f t="shared" si="1"/>
        <v>18337240</v>
      </c>
      <c r="I64" s="33">
        <f t="shared" si="2"/>
        <v>20170964</v>
      </c>
      <c r="J64" s="40">
        <f t="shared" si="3"/>
        <v>42000</v>
      </c>
      <c r="K64" s="33">
        <f t="shared" si="4"/>
        <v>2036100.0000000002</v>
      </c>
      <c r="L64" s="2"/>
      <c r="N64" s="3"/>
      <c r="O64" s="3"/>
      <c r="P64" s="3"/>
    </row>
    <row r="65" spans="1:16" ht="16.5" x14ac:dyDescent="0.3">
      <c r="A65" s="53">
        <v>64</v>
      </c>
      <c r="B65" s="53">
        <v>1704</v>
      </c>
      <c r="C65" s="53">
        <v>17</v>
      </c>
      <c r="D65" s="69" t="s">
        <v>6</v>
      </c>
      <c r="E65" s="68">
        <v>617</v>
      </c>
      <c r="F65" s="56">
        <f t="shared" si="6"/>
        <v>678.7</v>
      </c>
      <c r="G65" s="53">
        <f>G64</f>
        <v>29720</v>
      </c>
      <c r="H65" s="33">
        <f t="shared" si="1"/>
        <v>18337240</v>
      </c>
      <c r="I65" s="33">
        <f t="shared" si="2"/>
        <v>20170964</v>
      </c>
      <c r="J65" s="40">
        <f t="shared" si="3"/>
        <v>42000</v>
      </c>
      <c r="K65" s="33">
        <f t="shared" si="4"/>
        <v>2036100.0000000002</v>
      </c>
      <c r="L65" s="2"/>
      <c r="N65" s="3"/>
      <c r="O65" s="3"/>
      <c r="P65" s="3"/>
    </row>
    <row r="66" spans="1:16" ht="16.5" x14ac:dyDescent="0.3">
      <c r="A66" s="53">
        <v>65</v>
      </c>
      <c r="B66" s="53">
        <v>1801</v>
      </c>
      <c r="C66" s="53">
        <v>18</v>
      </c>
      <c r="D66" s="68" t="s">
        <v>7</v>
      </c>
      <c r="E66" s="68">
        <v>820</v>
      </c>
      <c r="F66" s="56">
        <f t="shared" si="6"/>
        <v>902.00000000000011</v>
      </c>
      <c r="G66" s="53">
        <f>G65+120</f>
        <v>29840</v>
      </c>
      <c r="H66" s="33">
        <f t="shared" si="1"/>
        <v>24468800</v>
      </c>
      <c r="I66" s="33">
        <f t="shared" si="2"/>
        <v>26915680.000000004</v>
      </c>
      <c r="J66" s="40">
        <f t="shared" si="3"/>
        <v>56000</v>
      </c>
      <c r="K66" s="33">
        <f t="shared" si="4"/>
        <v>2706000.0000000005</v>
      </c>
      <c r="L66" s="2"/>
      <c r="N66" s="3"/>
      <c r="O66" s="3"/>
      <c r="P66" s="3"/>
    </row>
    <row r="67" spans="1:16" ht="16.5" x14ac:dyDescent="0.3">
      <c r="A67" s="53">
        <v>66</v>
      </c>
      <c r="B67" s="53">
        <v>1802</v>
      </c>
      <c r="C67" s="53">
        <v>18</v>
      </c>
      <c r="D67" s="69" t="s">
        <v>7</v>
      </c>
      <c r="E67" s="68">
        <v>820</v>
      </c>
      <c r="F67" s="56">
        <f t="shared" si="6"/>
        <v>902.00000000000011</v>
      </c>
      <c r="G67" s="53">
        <f t="shared" si="5"/>
        <v>29840</v>
      </c>
      <c r="H67" s="33">
        <f t="shared" ref="H67:H130" si="7">E67*G67</f>
        <v>24468800</v>
      </c>
      <c r="I67" s="33">
        <f t="shared" ref="I67:I130" si="8">H67*1.1</f>
        <v>26915680.000000004</v>
      </c>
      <c r="J67" s="40">
        <f t="shared" ref="J67:J130" si="9">MROUND((I67*0.025/12),500)</f>
        <v>56000</v>
      </c>
      <c r="K67" s="33">
        <f t="shared" ref="K67:K130" si="10">F67*3000</f>
        <v>2706000.0000000005</v>
      </c>
      <c r="L67" s="2"/>
      <c r="N67" s="3"/>
      <c r="O67" s="3"/>
      <c r="P67" s="3"/>
    </row>
    <row r="68" spans="1:16" ht="16.5" x14ac:dyDescent="0.3">
      <c r="A68" s="53">
        <v>67</v>
      </c>
      <c r="B68" s="53">
        <v>1803</v>
      </c>
      <c r="C68" s="53">
        <v>18</v>
      </c>
      <c r="D68" s="69" t="s">
        <v>6</v>
      </c>
      <c r="E68" s="68">
        <v>617</v>
      </c>
      <c r="F68" s="56">
        <f t="shared" si="6"/>
        <v>678.7</v>
      </c>
      <c r="G68" s="53">
        <f>G67</f>
        <v>29840</v>
      </c>
      <c r="H68" s="33">
        <f t="shared" si="7"/>
        <v>18411280</v>
      </c>
      <c r="I68" s="33">
        <f t="shared" si="8"/>
        <v>20252408</v>
      </c>
      <c r="J68" s="40">
        <f t="shared" si="9"/>
        <v>42000</v>
      </c>
      <c r="K68" s="33">
        <f t="shared" si="10"/>
        <v>2036100.0000000002</v>
      </c>
      <c r="L68" s="2"/>
      <c r="N68" s="3"/>
      <c r="O68" s="3"/>
      <c r="P68" s="3"/>
    </row>
    <row r="69" spans="1:16" ht="16.5" x14ac:dyDescent="0.3">
      <c r="A69" s="53">
        <v>68</v>
      </c>
      <c r="B69" s="53">
        <v>1804</v>
      </c>
      <c r="C69" s="53">
        <v>18</v>
      </c>
      <c r="D69" s="69" t="s">
        <v>6</v>
      </c>
      <c r="E69" s="68">
        <v>617</v>
      </c>
      <c r="F69" s="56">
        <f t="shared" si="6"/>
        <v>678.7</v>
      </c>
      <c r="G69" s="53">
        <f t="shared" ref="G69" si="11">G68</f>
        <v>29840</v>
      </c>
      <c r="H69" s="33">
        <f t="shared" si="7"/>
        <v>18411280</v>
      </c>
      <c r="I69" s="33">
        <f t="shared" si="8"/>
        <v>20252408</v>
      </c>
      <c r="J69" s="40">
        <f t="shared" si="9"/>
        <v>42000</v>
      </c>
      <c r="K69" s="33">
        <f t="shared" si="10"/>
        <v>2036100.0000000002</v>
      </c>
      <c r="L69" s="2"/>
      <c r="N69" s="3"/>
      <c r="O69" s="3"/>
      <c r="P69" s="3"/>
    </row>
    <row r="70" spans="1:16" ht="16.5" x14ac:dyDescent="0.3">
      <c r="A70" s="53">
        <v>69</v>
      </c>
      <c r="B70" s="53">
        <v>1901</v>
      </c>
      <c r="C70" s="53">
        <v>19</v>
      </c>
      <c r="D70" s="68" t="s">
        <v>7</v>
      </c>
      <c r="E70" s="68">
        <v>820</v>
      </c>
      <c r="F70" s="56">
        <f t="shared" si="6"/>
        <v>902.00000000000011</v>
      </c>
      <c r="G70" s="53">
        <f>G69+120</f>
        <v>29960</v>
      </c>
      <c r="H70" s="33">
        <f t="shared" si="7"/>
        <v>24567200</v>
      </c>
      <c r="I70" s="33">
        <f t="shared" si="8"/>
        <v>27023920.000000004</v>
      </c>
      <c r="J70" s="40">
        <f t="shared" si="9"/>
        <v>56500</v>
      </c>
      <c r="K70" s="33">
        <f t="shared" si="10"/>
        <v>2706000.0000000005</v>
      </c>
      <c r="L70" s="2"/>
      <c r="N70" s="3"/>
      <c r="O70" s="3"/>
      <c r="P70" s="3"/>
    </row>
    <row r="71" spans="1:16" ht="16.5" x14ac:dyDescent="0.3">
      <c r="A71" s="53">
        <v>70</v>
      </c>
      <c r="B71" s="53">
        <v>1902</v>
      </c>
      <c r="C71" s="53">
        <v>19</v>
      </c>
      <c r="D71" s="69" t="s">
        <v>7</v>
      </c>
      <c r="E71" s="68">
        <v>820</v>
      </c>
      <c r="F71" s="56">
        <f t="shared" si="6"/>
        <v>902.00000000000011</v>
      </c>
      <c r="G71" s="53">
        <f t="shared" ref="G71:G73" si="12">G70</f>
        <v>29960</v>
      </c>
      <c r="H71" s="33">
        <f t="shared" si="7"/>
        <v>24567200</v>
      </c>
      <c r="I71" s="33">
        <f t="shared" si="8"/>
        <v>27023920.000000004</v>
      </c>
      <c r="J71" s="40">
        <f t="shared" si="9"/>
        <v>56500</v>
      </c>
      <c r="K71" s="33">
        <f t="shared" si="10"/>
        <v>2706000.0000000005</v>
      </c>
      <c r="L71" s="2"/>
      <c r="N71" s="3"/>
      <c r="O71" s="3"/>
      <c r="P71" s="3"/>
    </row>
    <row r="72" spans="1:16" ht="16.5" x14ac:dyDescent="0.3">
      <c r="A72" s="53">
        <v>71</v>
      </c>
      <c r="B72" s="53">
        <v>1903</v>
      </c>
      <c r="C72" s="53">
        <v>19</v>
      </c>
      <c r="D72" s="69" t="s">
        <v>6</v>
      </c>
      <c r="E72" s="68">
        <v>617</v>
      </c>
      <c r="F72" s="56">
        <f t="shared" si="6"/>
        <v>678.7</v>
      </c>
      <c r="G72" s="53">
        <f>G71</f>
        <v>29960</v>
      </c>
      <c r="H72" s="33">
        <f t="shared" si="7"/>
        <v>18485320</v>
      </c>
      <c r="I72" s="33">
        <f t="shared" si="8"/>
        <v>20333852</v>
      </c>
      <c r="J72" s="40">
        <f t="shared" si="9"/>
        <v>42500</v>
      </c>
      <c r="K72" s="33">
        <f t="shared" si="10"/>
        <v>2036100.0000000002</v>
      </c>
      <c r="L72" s="2"/>
      <c r="N72" s="3"/>
      <c r="O72" s="3"/>
      <c r="P72" s="3"/>
    </row>
    <row r="73" spans="1:16" ht="16.5" x14ac:dyDescent="0.3">
      <c r="A73" s="53">
        <v>72</v>
      </c>
      <c r="B73" s="53">
        <v>1904</v>
      </c>
      <c r="C73" s="53">
        <v>19</v>
      </c>
      <c r="D73" s="69" t="s">
        <v>6</v>
      </c>
      <c r="E73" s="68">
        <v>617</v>
      </c>
      <c r="F73" s="56">
        <f t="shared" si="6"/>
        <v>678.7</v>
      </c>
      <c r="G73" s="53">
        <f t="shared" si="12"/>
        <v>29960</v>
      </c>
      <c r="H73" s="33">
        <f t="shared" si="7"/>
        <v>18485320</v>
      </c>
      <c r="I73" s="33">
        <f t="shared" si="8"/>
        <v>20333852</v>
      </c>
      <c r="J73" s="40">
        <f t="shared" si="9"/>
        <v>42500</v>
      </c>
      <c r="K73" s="33">
        <f t="shared" si="10"/>
        <v>2036100.0000000002</v>
      </c>
      <c r="L73" s="2"/>
      <c r="N73" s="3"/>
      <c r="O73" s="3"/>
      <c r="P73" s="3"/>
    </row>
    <row r="74" spans="1:16" ht="16.5" x14ac:dyDescent="0.3">
      <c r="A74" s="53">
        <v>73</v>
      </c>
      <c r="B74" s="53">
        <v>2001</v>
      </c>
      <c r="C74" s="53">
        <v>20</v>
      </c>
      <c r="D74" s="68" t="s">
        <v>7</v>
      </c>
      <c r="E74" s="68">
        <v>820</v>
      </c>
      <c r="F74" s="56">
        <f t="shared" si="6"/>
        <v>902.00000000000011</v>
      </c>
      <c r="G74" s="53">
        <f>G73+120</f>
        <v>30080</v>
      </c>
      <c r="H74" s="33">
        <f t="shared" si="7"/>
        <v>24665600</v>
      </c>
      <c r="I74" s="33">
        <f t="shared" si="8"/>
        <v>27132160.000000004</v>
      </c>
      <c r="J74" s="40">
        <f t="shared" si="9"/>
        <v>56500</v>
      </c>
      <c r="K74" s="33">
        <f t="shared" si="10"/>
        <v>2706000.0000000005</v>
      </c>
      <c r="L74" s="2"/>
      <c r="N74" s="3"/>
      <c r="O74" s="3"/>
      <c r="P74" s="3"/>
    </row>
    <row r="75" spans="1:16" ht="16.5" x14ac:dyDescent="0.3">
      <c r="A75" s="53">
        <v>74</v>
      </c>
      <c r="B75" s="53">
        <v>2002</v>
      </c>
      <c r="C75" s="53">
        <v>20</v>
      </c>
      <c r="D75" s="69" t="s">
        <v>7</v>
      </c>
      <c r="E75" s="68">
        <v>820</v>
      </c>
      <c r="F75" s="56">
        <f t="shared" si="6"/>
        <v>902.00000000000011</v>
      </c>
      <c r="G75" s="53">
        <f t="shared" ref="G75:G77" si="13">G74</f>
        <v>30080</v>
      </c>
      <c r="H75" s="33">
        <f t="shared" si="7"/>
        <v>24665600</v>
      </c>
      <c r="I75" s="33">
        <f t="shared" si="8"/>
        <v>27132160.000000004</v>
      </c>
      <c r="J75" s="40">
        <f t="shared" si="9"/>
        <v>56500</v>
      </c>
      <c r="K75" s="33">
        <f t="shared" si="10"/>
        <v>2706000.0000000005</v>
      </c>
      <c r="L75" s="2"/>
      <c r="N75" s="3"/>
      <c r="O75" s="3"/>
      <c r="P75" s="3"/>
    </row>
    <row r="76" spans="1:16" ht="16.5" x14ac:dyDescent="0.3">
      <c r="A76" s="53">
        <v>75</v>
      </c>
      <c r="B76" s="53">
        <v>2003</v>
      </c>
      <c r="C76" s="53">
        <v>20</v>
      </c>
      <c r="D76" s="69" t="s">
        <v>6</v>
      </c>
      <c r="E76" s="68">
        <v>617</v>
      </c>
      <c r="F76" s="56">
        <f t="shared" si="6"/>
        <v>678.7</v>
      </c>
      <c r="G76" s="53">
        <f>G75</f>
        <v>30080</v>
      </c>
      <c r="H76" s="33">
        <f t="shared" si="7"/>
        <v>18559360</v>
      </c>
      <c r="I76" s="33">
        <f t="shared" si="8"/>
        <v>20415296</v>
      </c>
      <c r="J76" s="40">
        <f t="shared" si="9"/>
        <v>42500</v>
      </c>
      <c r="K76" s="33">
        <f t="shared" si="10"/>
        <v>2036100.0000000002</v>
      </c>
      <c r="L76" s="2"/>
      <c r="N76" s="3"/>
      <c r="O76" s="3"/>
      <c r="P76" s="3"/>
    </row>
    <row r="77" spans="1:16" ht="16.5" x14ac:dyDescent="0.3">
      <c r="A77" s="53">
        <v>76</v>
      </c>
      <c r="B77" s="53">
        <v>2004</v>
      </c>
      <c r="C77" s="53">
        <v>20</v>
      </c>
      <c r="D77" s="69" t="s">
        <v>6</v>
      </c>
      <c r="E77" s="68">
        <v>617</v>
      </c>
      <c r="F77" s="56">
        <f t="shared" si="6"/>
        <v>678.7</v>
      </c>
      <c r="G77" s="53">
        <f t="shared" si="13"/>
        <v>30080</v>
      </c>
      <c r="H77" s="33">
        <f t="shared" si="7"/>
        <v>18559360</v>
      </c>
      <c r="I77" s="33">
        <f t="shared" si="8"/>
        <v>20415296</v>
      </c>
      <c r="J77" s="40">
        <f t="shared" si="9"/>
        <v>42500</v>
      </c>
      <c r="K77" s="33">
        <f t="shared" si="10"/>
        <v>2036100.0000000002</v>
      </c>
      <c r="L77" s="2"/>
      <c r="N77" s="3"/>
      <c r="O77" s="3"/>
      <c r="P77" s="3"/>
    </row>
    <row r="78" spans="1:16" ht="16.5" x14ac:dyDescent="0.3">
      <c r="A78" s="53">
        <v>77</v>
      </c>
      <c r="B78" s="53">
        <v>2101</v>
      </c>
      <c r="C78" s="53">
        <v>21</v>
      </c>
      <c r="D78" s="68" t="s">
        <v>7</v>
      </c>
      <c r="E78" s="68">
        <v>820</v>
      </c>
      <c r="F78" s="56">
        <f t="shared" si="6"/>
        <v>902.00000000000011</v>
      </c>
      <c r="G78" s="53">
        <f>G77+120</f>
        <v>30200</v>
      </c>
      <c r="H78" s="33">
        <f t="shared" si="7"/>
        <v>24764000</v>
      </c>
      <c r="I78" s="33">
        <f t="shared" si="8"/>
        <v>27240400.000000004</v>
      </c>
      <c r="J78" s="40">
        <f t="shared" si="9"/>
        <v>57000</v>
      </c>
      <c r="K78" s="33">
        <f t="shared" si="10"/>
        <v>2706000.0000000005</v>
      </c>
      <c r="L78" s="2"/>
      <c r="N78" s="3"/>
      <c r="O78" s="3"/>
      <c r="P78" s="3"/>
    </row>
    <row r="79" spans="1:16" ht="16.5" x14ac:dyDescent="0.3">
      <c r="A79" s="53">
        <v>78</v>
      </c>
      <c r="B79" s="53">
        <v>2102</v>
      </c>
      <c r="C79" s="53">
        <v>21</v>
      </c>
      <c r="D79" s="69" t="s">
        <v>7</v>
      </c>
      <c r="E79" s="68">
        <v>820</v>
      </c>
      <c r="F79" s="56">
        <f t="shared" si="6"/>
        <v>902.00000000000011</v>
      </c>
      <c r="G79" s="53">
        <f t="shared" ref="G79:G81" si="14">G78</f>
        <v>30200</v>
      </c>
      <c r="H79" s="33">
        <f t="shared" si="7"/>
        <v>24764000</v>
      </c>
      <c r="I79" s="33">
        <f t="shared" si="8"/>
        <v>27240400.000000004</v>
      </c>
      <c r="J79" s="40">
        <f t="shared" si="9"/>
        <v>57000</v>
      </c>
      <c r="K79" s="33">
        <f t="shared" si="10"/>
        <v>2706000.0000000005</v>
      </c>
      <c r="L79" s="2"/>
      <c r="N79" s="3"/>
      <c r="O79" s="3"/>
      <c r="P79" s="3"/>
    </row>
    <row r="80" spans="1:16" ht="16.5" x14ac:dyDescent="0.3">
      <c r="A80" s="53">
        <v>79</v>
      </c>
      <c r="B80" s="53">
        <v>2103</v>
      </c>
      <c r="C80" s="53">
        <v>21</v>
      </c>
      <c r="D80" s="69" t="s">
        <v>6</v>
      </c>
      <c r="E80" s="68">
        <v>617</v>
      </c>
      <c r="F80" s="56">
        <f t="shared" si="6"/>
        <v>678.7</v>
      </c>
      <c r="G80" s="53">
        <f>G79</f>
        <v>30200</v>
      </c>
      <c r="H80" s="33">
        <f t="shared" si="7"/>
        <v>18633400</v>
      </c>
      <c r="I80" s="33">
        <f t="shared" si="8"/>
        <v>20496740</v>
      </c>
      <c r="J80" s="40">
        <f t="shared" si="9"/>
        <v>42500</v>
      </c>
      <c r="K80" s="33">
        <f t="shared" si="10"/>
        <v>2036100.0000000002</v>
      </c>
      <c r="L80" s="2"/>
      <c r="N80" s="3"/>
      <c r="O80" s="3"/>
      <c r="P80" s="3"/>
    </row>
    <row r="81" spans="1:16" ht="16.5" x14ac:dyDescent="0.3">
      <c r="A81" s="53">
        <v>80</v>
      </c>
      <c r="B81" s="53">
        <v>2104</v>
      </c>
      <c r="C81" s="53">
        <v>21</v>
      </c>
      <c r="D81" s="69" t="s">
        <v>6</v>
      </c>
      <c r="E81" s="68">
        <v>617</v>
      </c>
      <c r="F81" s="56">
        <f t="shared" si="6"/>
        <v>678.7</v>
      </c>
      <c r="G81" s="53">
        <f t="shared" si="14"/>
        <v>30200</v>
      </c>
      <c r="H81" s="33">
        <f t="shared" si="7"/>
        <v>18633400</v>
      </c>
      <c r="I81" s="33">
        <f t="shared" si="8"/>
        <v>20496740</v>
      </c>
      <c r="J81" s="40">
        <f t="shared" si="9"/>
        <v>42500</v>
      </c>
      <c r="K81" s="33">
        <f t="shared" si="10"/>
        <v>2036100.0000000002</v>
      </c>
      <c r="L81" s="2"/>
      <c r="N81" s="3"/>
      <c r="O81" s="3"/>
      <c r="P81" s="3"/>
    </row>
    <row r="82" spans="1:16" ht="16.5" x14ac:dyDescent="0.3">
      <c r="A82" s="53">
        <v>81</v>
      </c>
      <c r="B82" s="53">
        <v>2201</v>
      </c>
      <c r="C82" s="53">
        <v>22</v>
      </c>
      <c r="D82" s="68" t="s">
        <v>7</v>
      </c>
      <c r="E82" s="68">
        <v>820</v>
      </c>
      <c r="F82" s="56">
        <f t="shared" si="6"/>
        <v>902.00000000000011</v>
      </c>
      <c r="G82" s="53">
        <f>G81+120</f>
        <v>30320</v>
      </c>
      <c r="H82" s="33">
        <f t="shared" si="7"/>
        <v>24862400</v>
      </c>
      <c r="I82" s="33">
        <f t="shared" si="8"/>
        <v>27348640.000000004</v>
      </c>
      <c r="J82" s="40">
        <f t="shared" si="9"/>
        <v>57000</v>
      </c>
      <c r="K82" s="33">
        <f t="shared" si="10"/>
        <v>2706000.0000000005</v>
      </c>
      <c r="L82" s="2"/>
      <c r="N82" s="3"/>
      <c r="O82" s="3"/>
      <c r="P82" s="3"/>
    </row>
    <row r="83" spans="1:16" ht="16.5" x14ac:dyDescent="0.3">
      <c r="A83" s="53">
        <v>82</v>
      </c>
      <c r="B83" s="53">
        <v>2202</v>
      </c>
      <c r="C83" s="53">
        <v>22</v>
      </c>
      <c r="D83" s="69" t="s">
        <v>7</v>
      </c>
      <c r="E83" s="68">
        <v>820</v>
      </c>
      <c r="F83" s="56">
        <f t="shared" si="6"/>
        <v>902.00000000000011</v>
      </c>
      <c r="G83" s="53">
        <f t="shared" ref="G83:G85" si="15">G82</f>
        <v>30320</v>
      </c>
      <c r="H83" s="33">
        <f t="shared" si="7"/>
        <v>24862400</v>
      </c>
      <c r="I83" s="33">
        <f t="shared" si="8"/>
        <v>27348640.000000004</v>
      </c>
      <c r="J83" s="40">
        <f t="shared" si="9"/>
        <v>57000</v>
      </c>
      <c r="K83" s="33">
        <f t="shared" si="10"/>
        <v>2706000.0000000005</v>
      </c>
      <c r="L83" s="2"/>
      <c r="N83" s="3"/>
      <c r="O83" s="3"/>
      <c r="P83" s="3"/>
    </row>
    <row r="84" spans="1:16" ht="16.5" x14ac:dyDescent="0.3">
      <c r="A84" s="53">
        <v>83</v>
      </c>
      <c r="B84" s="53">
        <v>2203</v>
      </c>
      <c r="C84" s="53">
        <v>22</v>
      </c>
      <c r="D84" s="69" t="s">
        <v>6</v>
      </c>
      <c r="E84" s="68">
        <v>617</v>
      </c>
      <c r="F84" s="56">
        <f t="shared" si="6"/>
        <v>678.7</v>
      </c>
      <c r="G84" s="53">
        <f>G83</f>
        <v>30320</v>
      </c>
      <c r="H84" s="33">
        <f t="shared" si="7"/>
        <v>18707440</v>
      </c>
      <c r="I84" s="33">
        <f t="shared" si="8"/>
        <v>20578184</v>
      </c>
      <c r="J84" s="40">
        <f t="shared" si="9"/>
        <v>43000</v>
      </c>
      <c r="K84" s="33">
        <f t="shared" si="10"/>
        <v>2036100.0000000002</v>
      </c>
      <c r="L84" s="2"/>
      <c r="N84" s="3"/>
      <c r="O84" s="3"/>
      <c r="P84" s="3"/>
    </row>
    <row r="85" spans="1:16" ht="16.5" x14ac:dyDescent="0.3">
      <c r="A85" s="53">
        <v>84</v>
      </c>
      <c r="B85" s="53">
        <v>2204</v>
      </c>
      <c r="C85" s="53">
        <v>22</v>
      </c>
      <c r="D85" s="69" t="s">
        <v>6</v>
      </c>
      <c r="E85" s="68">
        <v>617</v>
      </c>
      <c r="F85" s="56">
        <f t="shared" si="6"/>
        <v>678.7</v>
      </c>
      <c r="G85" s="53">
        <f t="shared" si="15"/>
        <v>30320</v>
      </c>
      <c r="H85" s="33">
        <f t="shared" si="7"/>
        <v>18707440</v>
      </c>
      <c r="I85" s="33">
        <f t="shared" si="8"/>
        <v>20578184</v>
      </c>
      <c r="J85" s="40">
        <f t="shared" si="9"/>
        <v>43000</v>
      </c>
      <c r="K85" s="33">
        <f t="shared" si="10"/>
        <v>2036100.0000000002</v>
      </c>
      <c r="L85" s="2"/>
      <c r="N85" s="3"/>
      <c r="O85" s="3"/>
      <c r="P85" s="3"/>
    </row>
    <row r="86" spans="1:16" ht="16.5" x14ac:dyDescent="0.3">
      <c r="A86" s="53">
        <v>85</v>
      </c>
      <c r="B86" s="53">
        <v>2301</v>
      </c>
      <c r="C86" s="53">
        <v>23</v>
      </c>
      <c r="D86" s="68" t="s">
        <v>7</v>
      </c>
      <c r="E86" s="68">
        <v>820</v>
      </c>
      <c r="F86" s="56">
        <f t="shared" si="6"/>
        <v>902.00000000000011</v>
      </c>
      <c r="G86" s="53">
        <f>G85+120</f>
        <v>30440</v>
      </c>
      <c r="H86" s="33">
        <f t="shared" si="7"/>
        <v>24960800</v>
      </c>
      <c r="I86" s="33">
        <f t="shared" si="8"/>
        <v>27456880.000000004</v>
      </c>
      <c r="J86" s="40">
        <f t="shared" si="9"/>
        <v>57000</v>
      </c>
      <c r="K86" s="33">
        <f t="shared" si="10"/>
        <v>2706000.0000000005</v>
      </c>
      <c r="L86" s="2"/>
      <c r="N86" s="3"/>
      <c r="O86" s="3"/>
      <c r="P86" s="3"/>
    </row>
    <row r="87" spans="1:16" ht="16.5" x14ac:dyDescent="0.3">
      <c r="A87" s="53">
        <v>86</v>
      </c>
      <c r="B87" s="53">
        <v>2302</v>
      </c>
      <c r="C87" s="53">
        <v>23</v>
      </c>
      <c r="D87" s="69" t="s">
        <v>7</v>
      </c>
      <c r="E87" s="68">
        <v>820</v>
      </c>
      <c r="F87" s="56">
        <f t="shared" si="6"/>
        <v>902.00000000000011</v>
      </c>
      <c r="G87" s="53">
        <f t="shared" ref="G87:G89" si="16">G86</f>
        <v>30440</v>
      </c>
      <c r="H87" s="33">
        <f t="shared" si="7"/>
        <v>24960800</v>
      </c>
      <c r="I87" s="33">
        <f t="shared" si="8"/>
        <v>27456880.000000004</v>
      </c>
      <c r="J87" s="40">
        <f t="shared" si="9"/>
        <v>57000</v>
      </c>
      <c r="K87" s="33">
        <f t="shared" si="10"/>
        <v>2706000.0000000005</v>
      </c>
      <c r="L87" s="2"/>
      <c r="N87" s="3"/>
      <c r="O87" s="3"/>
      <c r="P87" s="3"/>
    </row>
    <row r="88" spans="1:16" ht="16.5" x14ac:dyDescent="0.3">
      <c r="A88" s="53">
        <v>87</v>
      </c>
      <c r="B88" s="53">
        <v>2303</v>
      </c>
      <c r="C88" s="53">
        <v>23</v>
      </c>
      <c r="D88" s="69" t="s">
        <v>6</v>
      </c>
      <c r="E88" s="68">
        <v>617</v>
      </c>
      <c r="F88" s="56">
        <f t="shared" si="6"/>
        <v>678.7</v>
      </c>
      <c r="G88" s="53">
        <f>G87</f>
        <v>30440</v>
      </c>
      <c r="H88" s="33">
        <f t="shared" si="7"/>
        <v>18781480</v>
      </c>
      <c r="I88" s="33">
        <f t="shared" si="8"/>
        <v>20659628</v>
      </c>
      <c r="J88" s="40">
        <f t="shared" si="9"/>
        <v>43000</v>
      </c>
      <c r="K88" s="33">
        <f t="shared" si="10"/>
        <v>2036100.0000000002</v>
      </c>
      <c r="L88" s="2"/>
      <c r="N88" s="3"/>
      <c r="O88" s="3"/>
      <c r="P88" s="3"/>
    </row>
    <row r="89" spans="1:16" ht="16.5" x14ac:dyDescent="0.3">
      <c r="A89" s="53">
        <v>88</v>
      </c>
      <c r="B89" s="53">
        <v>2304</v>
      </c>
      <c r="C89" s="53">
        <v>23</v>
      </c>
      <c r="D89" s="69" t="s">
        <v>6</v>
      </c>
      <c r="E89" s="68">
        <v>617</v>
      </c>
      <c r="F89" s="56">
        <f t="shared" si="6"/>
        <v>678.7</v>
      </c>
      <c r="G89" s="53">
        <f t="shared" si="16"/>
        <v>30440</v>
      </c>
      <c r="H89" s="33">
        <f t="shared" si="7"/>
        <v>18781480</v>
      </c>
      <c r="I89" s="33">
        <f t="shared" si="8"/>
        <v>20659628</v>
      </c>
      <c r="J89" s="40">
        <f t="shared" si="9"/>
        <v>43000</v>
      </c>
      <c r="K89" s="33">
        <f t="shared" si="10"/>
        <v>2036100.0000000002</v>
      </c>
      <c r="L89" s="2"/>
      <c r="N89" s="3"/>
      <c r="O89" s="3"/>
      <c r="P89" s="3"/>
    </row>
    <row r="90" spans="1:16" ht="16.5" x14ac:dyDescent="0.3">
      <c r="A90" s="53">
        <v>89</v>
      </c>
      <c r="B90" s="53">
        <v>2402</v>
      </c>
      <c r="C90" s="53">
        <v>24</v>
      </c>
      <c r="D90" s="69" t="s">
        <v>7</v>
      </c>
      <c r="E90" s="68">
        <v>820</v>
      </c>
      <c r="F90" s="56">
        <f t="shared" si="6"/>
        <v>902.00000000000011</v>
      </c>
      <c r="G90" s="53">
        <f>G89+120</f>
        <v>30560</v>
      </c>
      <c r="H90" s="33">
        <f t="shared" si="7"/>
        <v>25059200</v>
      </c>
      <c r="I90" s="33">
        <f t="shared" si="8"/>
        <v>27565120.000000004</v>
      </c>
      <c r="J90" s="40">
        <f t="shared" si="9"/>
        <v>57500</v>
      </c>
      <c r="K90" s="33">
        <f t="shared" si="10"/>
        <v>2706000.0000000005</v>
      </c>
      <c r="L90" s="2"/>
      <c r="N90" s="3"/>
      <c r="O90" s="3"/>
      <c r="P90" s="3"/>
    </row>
    <row r="91" spans="1:16" ht="16.5" x14ac:dyDescent="0.3">
      <c r="A91" s="53">
        <v>90</v>
      </c>
      <c r="B91" s="53">
        <v>2403</v>
      </c>
      <c r="C91" s="53">
        <v>24</v>
      </c>
      <c r="D91" s="69" t="s">
        <v>6</v>
      </c>
      <c r="E91" s="68">
        <v>617</v>
      </c>
      <c r="F91" s="56">
        <f t="shared" si="6"/>
        <v>678.7</v>
      </c>
      <c r="G91" s="53">
        <f t="shared" ref="G91:G93" si="17">G90</f>
        <v>30560</v>
      </c>
      <c r="H91" s="33">
        <f t="shared" si="7"/>
        <v>18855520</v>
      </c>
      <c r="I91" s="33">
        <f t="shared" si="8"/>
        <v>20741072</v>
      </c>
      <c r="J91" s="40">
        <f t="shared" si="9"/>
        <v>43000</v>
      </c>
      <c r="K91" s="33">
        <f t="shared" si="10"/>
        <v>2036100.0000000002</v>
      </c>
      <c r="L91" s="2"/>
      <c r="N91" s="3"/>
      <c r="O91" s="3"/>
      <c r="P91" s="3"/>
    </row>
    <row r="92" spans="1:16" ht="16.5" x14ac:dyDescent="0.3">
      <c r="A92" s="53">
        <v>91</v>
      </c>
      <c r="B92" s="53">
        <v>2404</v>
      </c>
      <c r="C92" s="53">
        <v>24</v>
      </c>
      <c r="D92" s="69" t="s">
        <v>6</v>
      </c>
      <c r="E92" s="68">
        <v>617</v>
      </c>
      <c r="F92" s="56">
        <f t="shared" si="6"/>
        <v>678.7</v>
      </c>
      <c r="G92" s="53">
        <f>G91</f>
        <v>30560</v>
      </c>
      <c r="H92" s="33">
        <f t="shared" si="7"/>
        <v>18855520</v>
      </c>
      <c r="I92" s="33">
        <f t="shared" si="8"/>
        <v>20741072</v>
      </c>
      <c r="J92" s="40">
        <f t="shared" si="9"/>
        <v>43000</v>
      </c>
      <c r="K92" s="33">
        <f t="shared" si="10"/>
        <v>2036100.0000000002</v>
      </c>
      <c r="L92" s="2"/>
      <c r="N92" s="3"/>
      <c r="O92" s="3"/>
      <c r="P92" s="3"/>
    </row>
    <row r="93" spans="1:16" ht="16.5" x14ac:dyDescent="0.3">
      <c r="A93" s="53">
        <v>92</v>
      </c>
      <c r="B93" s="53">
        <v>2501</v>
      </c>
      <c r="C93" s="53">
        <v>25</v>
      </c>
      <c r="D93" s="68" t="s">
        <v>7</v>
      </c>
      <c r="E93" s="68">
        <v>820</v>
      </c>
      <c r="F93" s="56">
        <f t="shared" si="6"/>
        <v>902.00000000000011</v>
      </c>
      <c r="G93" s="53">
        <f>G92+120</f>
        <v>30680</v>
      </c>
      <c r="H93" s="33">
        <f t="shared" si="7"/>
        <v>25157600</v>
      </c>
      <c r="I93" s="33">
        <f t="shared" si="8"/>
        <v>27673360.000000004</v>
      </c>
      <c r="J93" s="40">
        <f t="shared" si="9"/>
        <v>57500</v>
      </c>
      <c r="K93" s="33">
        <f t="shared" si="10"/>
        <v>2706000.0000000005</v>
      </c>
      <c r="L93" s="2"/>
      <c r="N93" s="3"/>
      <c r="O93" s="3"/>
      <c r="P93" s="3"/>
    </row>
    <row r="94" spans="1:16" ht="16.5" x14ac:dyDescent="0.3">
      <c r="A94" s="53">
        <v>93</v>
      </c>
      <c r="B94" s="53">
        <v>2502</v>
      </c>
      <c r="C94" s="53">
        <v>25</v>
      </c>
      <c r="D94" s="69" t="s">
        <v>7</v>
      </c>
      <c r="E94" s="68">
        <v>820</v>
      </c>
      <c r="F94" s="56">
        <f t="shared" si="6"/>
        <v>902.00000000000011</v>
      </c>
      <c r="G94" s="53">
        <f t="shared" ref="G94:G96" si="18">G93</f>
        <v>30680</v>
      </c>
      <c r="H94" s="33">
        <f t="shared" si="7"/>
        <v>25157600</v>
      </c>
      <c r="I94" s="33">
        <f t="shared" si="8"/>
        <v>27673360.000000004</v>
      </c>
      <c r="J94" s="40">
        <f t="shared" si="9"/>
        <v>57500</v>
      </c>
      <c r="K94" s="33">
        <f t="shared" si="10"/>
        <v>2706000.0000000005</v>
      </c>
      <c r="L94" s="2"/>
      <c r="N94" s="3"/>
      <c r="O94" s="3"/>
      <c r="P94" s="3"/>
    </row>
    <row r="95" spans="1:16" ht="16.5" x14ac:dyDescent="0.3">
      <c r="A95" s="53">
        <v>94</v>
      </c>
      <c r="B95" s="53">
        <v>2503</v>
      </c>
      <c r="C95" s="53">
        <v>25</v>
      </c>
      <c r="D95" s="69" t="s">
        <v>6</v>
      </c>
      <c r="E95" s="68">
        <v>617</v>
      </c>
      <c r="F95" s="56">
        <f t="shared" si="6"/>
        <v>678.7</v>
      </c>
      <c r="G95" s="53">
        <f>G94</f>
        <v>30680</v>
      </c>
      <c r="H95" s="33">
        <f t="shared" si="7"/>
        <v>18929560</v>
      </c>
      <c r="I95" s="33">
        <f t="shared" si="8"/>
        <v>20822516</v>
      </c>
      <c r="J95" s="40">
        <f t="shared" si="9"/>
        <v>43500</v>
      </c>
      <c r="K95" s="33">
        <f t="shared" si="10"/>
        <v>2036100.0000000002</v>
      </c>
      <c r="L95" s="2"/>
      <c r="N95" s="3"/>
      <c r="O95" s="3"/>
      <c r="P95" s="3"/>
    </row>
    <row r="96" spans="1:16" ht="16.5" x14ac:dyDescent="0.3">
      <c r="A96" s="53">
        <v>95</v>
      </c>
      <c r="B96" s="53">
        <v>2504</v>
      </c>
      <c r="C96" s="53">
        <v>25</v>
      </c>
      <c r="D96" s="69" t="s">
        <v>6</v>
      </c>
      <c r="E96" s="68">
        <v>617</v>
      </c>
      <c r="F96" s="56">
        <f t="shared" si="6"/>
        <v>678.7</v>
      </c>
      <c r="G96" s="53">
        <f t="shared" si="18"/>
        <v>30680</v>
      </c>
      <c r="H96" s="33">
        <f t="shared" si="7"/>
        <v>18929560</v>
      </c>
      <c r="I96" s="33">
        <f t="shared" si="8"/>
        <v>20822516</v>
      </c>
      <c r="J96" s="40">
        <f t="shared" si="9"/>
        <v>43500</v>
      </c>
      <c r="K96" s="33">
        <f t="shared" si="10"/>
        <v>2036100.0000000002</v>
      </c>
      <c r="L96" s="2"/>
      <c r="N96" s="3"/>
      <c r="O96" s="3"/>
      <c r="P96" s="3"/>
    </row>
    <row r="97" spans="1:16" ht="16.5" x14ac:dyDescent="0.3">
      <c r="A97" s="53">
        <v>96</v>
      </c>
      <c r="B97" s="53">
        <v>2601</v>
      </c>
      <c r="C97" s="53">
        <v>26</v>
      </c>
      <c r="D97" s="68" t="s">
        <v>7</v>
      </c>
      <c r="E97" s="68">
        <v>820</v>
      </c>
      <c r="F97" s="56">
        <f t="shared" si="6"/>
        <v>902.00000000000011</v>
      </c>
      <c r="G97" s="53">
        <f>G96+120</f>
        <v>30800</v>
      </c>
      <c r="H97" s="33">
        <f t="shared" si="7"/>
        <v>25256000</v>
      </c>
      <c r="I97" s="33">
        <f t="shared" si="8"/>
        <v>27781600.000000004</v>
      </c>
      <c r="J97" s="40">
        <f t="shared" si="9"/>
        <v>58000</v>
      </c>
      <c r="K97" s="33">
        <f t="shared" si="10"/>
        <v>2706000.0000000005</v>
      </c>
      <c r="L97" s="2"/>
      <c r="N97" s="3"/>
      <c r="O97" s="3"/>
      <c r="P97" s="3"/>
    </row>
    <row r="98" spans="1:16" ht="16.5" x14ac:dyDescent="0.3">
      <c r="A98" s="53">
        <v>97</v>
      </c>
      <c r="B98" s="53">
        <v>2602</v>
      </c>
      <c r="C98" s="53">
        <v>26</v>
      </c>
      <c r="D98" s="69" t="s">
        <v>7</v>
      </c>
      <c r="E98" s="68">
        <v>820</v>
      </c>
      <c r="F98" s="56">
        <f t="shared" si="6"/>
        <v>902.00000000000011</v>
      </c>
      <c r="G98" s="53">
        <f t="shared" ref="G98:G100" si="19">G97</f>
        <v>30800</v>
      </c>
      <c r="H98" s="33">
        <f t="shared" si="7"/>
        <v>25256000</v>
      </c>
      <c r="I98" s="33">
        <f t="shared" si="8"/>
        <v>27781600.000000004</v>
      </c>
      <c r="J98" s="40">
        <f t="shared" si="9"/>
        <v>58000</v>
      </c>
      <c r="K98" s="33">
        <f t="shared" si="10"/>
        <v>2706000.0000000005</v>
      </c>
      <c r="L98" s="2"/>
      <c r="N98" s="3"/>
      <c r="O98" s="3"/>
      <c r="P98" s="3"/>
    </row>
    <row r="99" spans="1:16" ht="16.5" x14ac:dyDescent="0.3">
      <c r="A99" s="53">
        <v>98</v>
      </c>
      <c r="B99" s="53">
        <v>2603</v>
      </c>
      <c r="C99" s="53">
        <v>26</v>
      </c>
      <c r="D99" s="69" t="s">
        <v>6</v>
      </c>
      <c r="E99" s="68">
        <v>617</v>
      </c>
      <c r="F99" s="56">
        <f t="shared" si="6"/>
        <v>678.7</v>
      </c>
      <c r="G99" s="53">
        <f>G98</f>
        <v>30800</v>
      </c>
      <c r="H99" s="33">
        <f t="shared" si="7"/>
        <v>19003600</v>
      </c>
      <c r="I99" s="33">
        <f t="shared" si="8"/>
        <v>20903960</v>
      </c>
      <c r="J99" s="40">
        <f t="shared" si="9"/>
        <v>43500</v>
      </c>
      <c r="K99" s="33">
        <f t="shared" si="10"/>
        <v>2036100.0000000002</v>
      </c>
      <c r="L99" s="2"/>
      <c r="N99" s="3"/>
      <c r="O99" s="3"/>
      <c r="P99" s="3"/>
    </row>
    <row r="100" spans="1:16" ht="16.5" x14ac:dyDescent="0.3">
      <c r="A100" s="53">
        <v>99</v>
      </c>
      <c r="B100" s="53">
        <v>2604</v>
      </c>
      <c r="C100" s="53">
        <v>26</v>
      </c>
      <c r="D100" s="69" t="s">
        <v>6</v>
      </c>
      <c r="E100" s="68">
        <v>617</v>
      </c>
      <c r="F100" s="56">
        <f t="shared" si="6"/>
        <v>678.7</v>
      </c>
      <c r="G100" s="53">
        <f t="shared" si="19"/>
        <v>30800</v>
      </c>
      <c r="H100" s="33">
        <f t="shared" si="7"/>
        <v>19003600</v>
      </c>
      <c r="I100" s="33">
        <f t="shared" si="8"/>
        <v>20903960</v>
      </c>
      <c r="J100" s="40">
        <f t="shared" si="9"/>
        <v>43500</v>
      </c>
      <c r="K100" s="33">
        <f t="shared" si="10"/>
        <v>2036100.0000000002</v>
      </c>
      <c r="L100" s="2"/>
      <c r="N100" s="3"/>
      <c r="O100" s="3"/>
      <c r="P100" s="3"/>
    </row>
    <row r="101" spans="1:16" ht="16.5" x14ac:dyDescent="0.3">
      <c r="A101" s="53">
        <v>100</v>
      </c>
      <c r="B101" s="53">
        <v>2701</v>
      </c>
      <c r="C101" s="53">
        <v>27</v>
      </c>
      <c r="D101" s="68" t="s">
        <v>7</v>
      </c>
      <c r="E101" s="68">
        <v>820</v>
      </c>
      <c r="F101" s="56">
        <f t="shared" si="6"/>
        <v>902.00000000000011</v>
      </c>
      <c r="G101" s="53">
        <f>G100+120</f>
        <v>30920</v>
      </c>
      <c r="H101" s="33">
        <f t="shared" si="7"/>
        <v>25354400</v>
      </c>
      <c r="I101" s="33">
        <f t="shared" si="8"/>
        <v>27889840.000000004</v>
      </c>
      <c r="J101" s="40">
        <f t="shared" si="9"/>
        <v>58000</v>
      </c>
      <c r="K101" s="33">
        <f t="shared" si="10"/>
        <v>2706000.0000000005</v>
      </c>
      <c r="L101" s="2"/>
      <c r="N101" s="3"/>
      <c r="O101" s="3"/>
      <c r="P101" s="3"/>
    </row>
    <row r="102" spans="1:16" ht="16.5" x14ac:dyDescent="0.3">
      <c r="A102" s="53">
        <v>101</v>
      </c>
      <c r="B102" s="53">
        <v>2702</v>
      </c>
      <c r="C102" s="53">
        <v>27</v>
      </c>
      <c r="D102" s="69" t="s">
        <v>7</v>
      </c>
      <c r="E102" s="68">
        <v>820</v>
      </c>
      <c r="F102" s="56">
        <f t="shared" si="6"/>
        <v>902.00000000000011</v>
      </c>
      <c r="G102" s="53">
        <f t="shared" ref="G102:G104" si="20">G101</f>
        <v>30920</v>
      </c>
      <c r="H102" s="33">
        <f t="shared" si="7"/>
        <v>25354400</v>
      </c>
      <c r="I102" s="33">
        <f t="shared" si="8"/>
        <v>27889840.000000004</v>
      </c>
      <c r="J102" s="40">
        <f t="shared" si="9"/>
        <v>58000</v>
      </c>
      <c r="K102" s="33">
        <f t="shared" si="10"/>
        <v>2706000.0000000005</v>
      </c>
      <c r="L102" s="2"/>
      <c r="N102" s="3"/>
      <c r="O102" s="3"/>
      <c r="P102" s="3"/>
    </row>
    <row r="103" spans="1:16" ht="16.5" x14ac:dyDescent="0.3">
      <c r="A103" s="53">
        <v>102</v>
      </c>
      <c r="B103" s="53">
        <v>2703</v>
      </c>
      <c r="C103" s="53">
        <v>27</v>
      </c>
      <c r="D103" s="69" t="s">
        <v>6</v>
      </c>
      <c r="E103" s="68">
        <v>617</v>
      </c>
      <c r="F103" s="56">
        <f t="shared" si="6"/>
        <v>678.7</v>
      </c>
      <c r="G103" s="53">
        <f>G102</f>
        <v>30920</v>
      </c>
      <c r="H103" s="33">
        <f t="shared" si="7"/>
        <v>19077640</v>
      </c>
      <c r="I103" s="33">
        <f t="shared" si="8"/>
        <v>20985404</v>
      </c>
      <c r="J103" s="40">
        <f t="shared" si="9"/>
        <v>43500</v>
      </c>
      <c r="K103" s="33">
        <f t="shared" si="10"/>
        <v>2036100.0000000002</v>
      </c>
      <c r="L103" s="2"/>
      <c r="N103" s="3"/>
      <c r="O103" s="3"/>
      <c r="P103" s="3"/>
    </row>
    <row r="104" spans="1:16" ht="16.5" x14ac:dyDescent="0.3">
      <c r="A104" s="53">
        <v>103</v>
      </c>
      <c r="B104" s="53">
        <v>2704</v>
      </c>
      <c r="C104" s="53">
        <v>27</v>
      </c>
      <c r="D104" s="69" t="s">
        <v>6</v>
      </c>
      <c r="E104" s="68">
        <v>617</v>
      </c>
      <c r="F104" s="56">
        <f t="shared" si="6"/>
        <v>678.7</v>
      </c>
      <c r="G104" s="53">
        <f t="shared" si="20"/>
        <v>30920</v>
      </c>
      <c r="H104" s="33">
        <f t="shared" si="7"/>
        <v>19077640</v>
      </c>
      <c r="I104" s="33">
        <f t="shared" si="8"/>
        <v>20985404</v>
      </c>
      <c r="J104" s="40">
        <f t="shared" si="9"/>
        <v>43500</v>
      </c>
      <c r="K104" s="33">
        <f t="shared" si="10"/>
        <v>2036100.0000000002</v>
      </c>
      <c r="L104" s="2"/>
      <c r="N104" s="3"/>
      <c r="O104" s="3"/>
      <c r="P104" s="3"/>
    </row>
    <row r="105" spans="1:16" ht="16.5" x14ac:dyDescent="0.3">
      <c r="A105" s="53">
        <v>104</v>
      </c>
      <c r="B105" s="53">
        <v>2801</v>
      </c>
      <c r="C105" s="53">
        <v>28</v>
      </c>
      <c r="D105" s="68" t="s">
        <v>7</v>
      </c>
      <c r="E105" s="68">
        <v>820</v>
      </c>
      <c r="F105" s="56">
        <f t="shared" si="6"/>
        <v>902.00000000000011</v>
      </c>
      <c r="G105" s="53">
        <f>G104+120</f>
        <v>31040</v>
      </c>
      <c r="H105" s="33">
        <f t="shared" si="7"/>
        <v>25452800</v>
      </c>
      <c r="I105" s="33">
        <f t="shared" si="8"/>
        <v>27998080.000000004</v>
      </c>
      <c r="J105" s="40">
        <f t="shared" si="9"/>
        <v>58500</v>
      </c>
      <c r="K105" s="33">
        <f t="shared" si="10"/>
        <v>2706000.0000000005</v>
      </c>
      <c r="L105" s="2"/>
      <c r="N105" s="3"/>
      <c r="O105" s="3"/>
      <c r="P105" s="3"/>
    </row>
    <row r="106" spans="1:16" ht="16.5" x14ac:dyDescent="0.3">
      <c r="A106" s="53">
        <v>105</v>
      </c>
      <c r="B106" s="53">
        <v>2802</v>
      </c>
      <c r="C106" s="53">
        <v>28</v>
      </c>
      <c r="D106" s="69" t="s">
        <v>7</v>
      </c>
      <c r="E106" s="68">
        <v>820</v>
      </c>
      <c r="F106" s="56">
        <f t="shared" si="6"/>
        <v>902.00000000000011</v>
      </c>
      <c r="G106" s="53">
        <f t="shared" ref="G106:G108" si="21">G105</f>
        <v>31040</v>
      </c>
      <c r="H106" s="33">
        <f t="shared" si="7"/>
        <v>25452800</v>
      </c>
      <c r="I106" s="33">
        <f t="shared" si="8"/>
        <v>27998080.000000004</v>
      </c>
      <c r="J106" s="40">
        <f t="shared" si="9"/>
        <v>58500</v>
      </c>
      <c r="K106" s="33">
        <f t="shared" si="10"/>
        <v>2706000.0000000005</v>
      </c>
      <c r="L106" s="2"/>
      <c r="N106" s="3"/>
      <c r="O106" s="3"/>
      <c r="P106" s="3"/>
    </row>
    <row r="107" spans="1:16" ht="16.5" x14ac:dyDescent="0.3">
      <c r="A107" s="53">
        <v>106</v>
      </c>
      <c r="B107" s="53">
        <v>2803</v>
      </c>
      <c r="C107" s="53">
        <v>28</v>
      </c>
      <c r="D107" s="69" t="s">
        <v>6</v>
      </c>
      <c r="E107" s="68">
        <v>617</v>
      </c>
      <c r="F107" s="56">
        <f t="shared" si="6"/>
        <v>678.7</v>
      </c>
      <c r="G107" s="53">
        <f>G106</f>
        <v>31040</v>
      </c>
      <c r="H107" s="33">
        <f t="shared" si="7"/>
        <v>19151680</v>
      </c>
      <c r="I107" s="33">
        <f t="shared" si="8"/>
        <v>21066848</v>
      </c>
      <c r="J107" s="40">
        <f t="shared" si="9"/>
        <v>44000</v>
      </c>
      <c r="K107" s="33">
        <f t="shared" si="10"/>
        <v>2036100.0000000002</v>
      </c>
      <c r="L107" s="2"/>
      <c r="N107" s="3"/>
      <c r="O107" s="3"/>
      <c r="P107" s="3"/>
    </row>
    <row r="108" spans="1:16" ht="16.5" x14ac:dyDescent="0.3">
      <c r="A108" s="53">
        <v>107</v>
      </c>
      <c r="B108" s="53">
        <v>2804</v>
      </c>
      <c r="C108" s="53">
        <v>28</v>
      </c>
      <c r="D108" s="69" t="s">
        <v>6</v>
      </c>
      <c r="E108" s="68">
        <v>617</v>
      </c>
      <c r="F108" s="56">
        <f t="shared" si="6"/>
        <v>678.7</v>
      </c>
      <c r="G108" s="53">
        <f t="shared" si="21"/>
        <v>31040</v>
      </c>
      <c r="H108" s="33">
        <f t="shared" si="7"/>
        <v>19151680</v>
      </c>
      <c r="I108" s="33">
        <f t="shared" si="8"/>
        <v>21066848</v>
      </c>
      <c r="J108" s="40">
        <f t="shared" si="9"/>
        <v>44000</v>
      </c>
      <c r="K108" s="33">
        <f t="shared" si="10"/>
        <v>2036100.0000000002</v>
      </c>
      <c r="L108" s="2"/>
      <c r="N108" s="3"/>
      <c r="O108" s="3"/>
      <c r="P108" s="3"/>
    </row>
    <row r="109" spans="1:16" ht="16.5" x14ac:dyDescent="0.3">
      <c r="A109" s="53">
        <v>108</v>
      </c>
      <c r="B109" s="53">
        <v>2901</v>
      </c>
      <c r="C109" s="53">
        <v>29</v>
      </c>
      <c r="D109" s="68" t="s">
        <v>7</v>
      </c>
      <c r="E109" s="68">
        <v>820</v>
      </c>
      <c r="F109" s="56">
        <f t="shared" si="6"/>
        <v>902.00000000000011</v>
      </c>
      <c r="G109" s="53">
        <f>G108+120</f>
        <v>31160</v>
      </c>
      <c r="H109" s="33">
        <f t="shared" si="7"/>
        <v>25551200</v>
      </c>
      <c r="I109" s="33">
        <f t="shared" si="8"/>
        <v>28106320.000000004</v>
      </c>
      <c r="J109" s="40">
        <f t="shared" si="9"/>
        <v>58500</v>
      </c>
      <c r="K109" s="33">
        <f t="shared" si="10"/>
        <v>2706000.0000000005</v>
      </c>
      <c r="L109" s="2"/>
      <c r="N109" s="3"/>
      <c r="O109" s="3"/>
      <c r="P109" s="3"/>
    </row>
    <row r="110" spans="1:16" ht="16.5" x14ac:dyDescent="0.3">
      <c r="A110" s="53">
        <v>109</v>
      </c>
      <c r="B110" s="53">
        <v>2902</v>
      </c>
      <c r="C110" s="53">
        <v>29</v>
      </c>
      <c r="D110" s="69" t="s">
        <v>7</v>
      </c>
      <c r="E110" s="68">
        <v>820</v>
      </c>
      <c r="F110" s="56">
        <f t="shared" si="6"/>
        <v>902.00000000000011</v>
      </c>
      <c r="G110" s="53">
        <f t="shared" ref="G110:G112" si="22">G109</f>
        <v>31160</v>
      </c>
      <c r="H110" s="33">
        <f t="shared" si="7"/>
        <v>25551200</v>
      </c>
      <c r="I110" s="33">
        <f t="shared" si="8"/>
        <v>28106320.000000004</v>
      </c>
      <c r="J110" s="40">
        <f t="shared" si="9"/>
        <v>58500</v>
      </c>
      <c r="K110" s="33">
        <f t="shared" si="10"/>
        <v>2706000.0000000005</v>
      </c>
      <c r="L110" s="2"/>
      <c r="N110" s="3"/>
      <c r="O110" s="3"/>
      <c r="P110" s="3"/>
    </row>
    <row r="111" spans="1:16" ht="16.5" x14ac:dyDescent="0.3">
      <c r="A111" s="53">
        <v>110</v>
      </c>
      <c r="B111" s="53">
        <v>2903</v>
      </c>
      <c r="C111" s="53">
        <v>29</v>
      </c>
      <c r="D111" s="69" t="s">
        <v>6</v>
      </c>
      <c r="E111" s="68">
        <v>617</v>
      </c>
      <c r="F111" s="56">
        <f t="shared" si="6"/>
        <v>678.7</v>
      </c>
      <c r="G111" s="53">
        <f>G110</f>
        <v>31160</v>
      </c>
      <c r="H111" s="33">
        <f t="shared" si="7"/>
        <v>19225720</v>
      </c>
      <c r="I111" s="33">
        <f t="shared" si="8"/>
        <v>21148292</v>
      </c>
      <c r="J111" s="40">
        <f t="shared" si="9"/>
        <v>44000</v>
      </c>
      <c r="K111" s="33">
        <f t="shared" si="10"/>
        <v>2036100.0000000002</v>
      </c>
      <c r="L111" s="2"/>
      <c r="N111" s="3"/>
      <c r="O111" s="3"/>
      <c r="P111" s="3"/>
    </row>
    <row r="112" spans="1:16" ht="16.5" x14ac:dyDescent="0.3">
      <c r="A112" s="53">
        <v>111</v>
      </c>
      <c r="B112" s="53">
        <v>2904</v>
      </c>
      <c r="C112" s="53">
        <v>29</v>
      </c>
      <c r="D112" s="69" t="s">
        <v>6</v>
      </c>
      <c r="E112" s="68">
        <v>617</v>
      </c>
      <c r="F112" s="56">
        <f t="shared" si="6"/>
        <v>678.7</v>
      </c>
      <c r="G112" s="53">
        <f t="shared" si="22"/>
        <v>31160</v>
      </c>
      <c r="H112" s="33">
        <f t="shared" si="7"/>
        <v>19225720</v>
      </c>
      <c r="I112" s="33">
        <f t="shared" si="8"/>
        <v>21148292</v>
      </c>
      <c r="J112" s="40">
        <f t="shared" si="9"/>
        <v>44000</v>
      </c>
      <c r="K112" s="33">
        <f t="shared" si="10"/>
        <v>2036100.0000000002</v>
      </c>
      <c r="L112" s="2"/>
      <c r="N112" s="3"/>
      <c r="O112" s="3"/>
      <c r="P112" s="3"/>
    </row>
    <row r="113" spans="1:16" ht="16.5" x14ac:dyDescent="0.3">
      <c r="A113" s="53">
        <v>112</v>
      </c>
      <c r="B113" s="53">
        <v>3001</v>
      </c>
      <c r="C113" s="53">
        <v>30</v>
      </c>
      <c r="D113" s="68" t="s">
        <v>7</v>
      </c>
      <c r="E113" s="68">
        <v>820</v>
      </c>
      <c r="F113" s="56">
        <f t="shared" si="6"/>
        <v>902.00000000000011</v>
      </c>
      <c r="G113" s="53">
        <f>G112+120</f>
        <v>31280</v>
      </c>
      <c r="H113" s="33">
        <f t="shared" si="7"/>
        <v>25649600</v>
      </c>
      <c r="I113" s="33">
        <f t="shared" si="8"/>
        <v>28214560.000000004</v>
      </c>
      <c r="J113" s="40">
        <f t="shared" si="9"/>
        <v>59000</v>
      </c>
      <c r="K113" s="33">
        <f t="shared" si="10"/>
        <v>2706000.0000000005</v>
      </c>
      <c r="L113" s="2"/>
      <c r="N113" s="3"/>
      <c r="O113" s="3"/>
      <c r="P113" s="3"/>
    </row>
    <row r="114" spans="1:16" ht="16.5" x14ac:dyDescent="0.3">
      <c r="A114" s="53">
        <v>113</v>
      </c>
      <c r="B114" s="53">
        <v>3002</v>
      </c>
      <c r="C114" s="53">
        <v>30</v>
      </c>
      <c r="D114" s="69" t="s">
        <v>7</v>
      </c>
      <c r="E114" s="68">
        <v>820</v>
      </c>
      <c r="F114" s="56">
        <f t="shared" si="6"/>
        <v>902.00000000000011</v>
      </c>
      <c r="G114" s="53">
        <f t="shared" ref="G114:G116" si="23">G113</f>
        <v>31280</v>
      </c>
      <c r="H114" s="33">
        <f t="shared" si="7"/>
        <v>25649600</v>
      </c>
      <c r="I114" s="33">
        <f t="shared" si="8"/>
        <v>28214560.000000004</v>
      </c>
      <c r="J114" s="40">
        <f t="shared" si="9"/>
        <v>59000</v>
      </c>
      <c r="K114" s="33">
        <f t="shared" si="10"/>
        <v>2706000.0000000005</v>
      </c>
      <c r="L114" s="2"/>
      <c r="N114" s="3"/>
      <c r="O114" s="3"/>
      <c r="P114" s="3"/>
    </row>
    <row r="115" spans="1:16" ht="16.5" x14ac:dyDescent="0.3">
      <c r="A115" s="53">
        <v>114</v>
      </c>
      <c r="B115" s="53">
        <v>3003</v>
      </c>
      <c r="C115" s="53">
        <v>30</v>
      </c>
      <c r="D115" s="69" t="s">
        <v>6</v>
      </c>
      <c r="E115" s="68">
        <v>617</v>
      </c>
      <c r="F115" s="56">
        <f t="shared" si="6"/>
        <v>678.7</v>
      </c>
      <c r="G115" s="53">
        <f>G114</f>
        <v>31280</v>
      </c>
      <c r="H115" s="33">
        <f t="shared" si="7"/>
        <v>19299760</v>
      </c>
      <c r="I115" s="33">
        <f t="shared" si="8"/>
        <v>21229736</v>
      </c>
      <c r="J115" s="40">
        <f t="shared" si="9"/>
        <v>44000</v>
      </c>
      <c r="K115" s="33">
        <f t="shared" si="10"/>
        <v>2036100.0000000002</v>
      </c>
      <c r="L115" s="2"/>
      <c r="N115" s="3"/>
      <c r="O115" s="3"/>
      <c r="P115" s="3"/>
    </row>
    <row r="116" spans="1:16" ht="16.5" x14ac:dyDescent="0.3">
      <c r="A116" s="53">
        <v>115</v>
      </c>
      <c r="B116" s="53">
        <v>3004</v>
      </c>
      <c r="C116" s="53">
        <v>30</v>
      </c>
      <c r="D116" s="69" t="s">
        <v>6</v>
      </c>
      <c r="E116" s="68">
        <v>617</v>
      </c>
      <c r="F116" s="56">
        <f t="shared" si="6"/>
        <v>678.7</v>
      </c>
      <c r="G116" s="53">
        <f t="shared" si="23"/>
        <v>31280</v>
      </c>
      <c r="H116" s="33">
        <f t="shared" si="7"/>
        <v>19299760</v>
      </c>
      <c r="I116" s="33">
        <f t="shared" si="8"/>
        <v>21229736</v>
      </c>
      <c r="J116" s="40">
        <f t="shared" si="9"/>
        <v>44000</v>
      </c>
      <c r="K116" s="33">
        <f t="shared" si="10"/>
        <v>2036100.0000000002</v>
      </c>
      <c r="L116" s="2"/>
      <c r="N116" s="3"/>
      <c r="O116" s="3"/>
      <c r="P116" s="3"/>
    </row>
    <row r="117" spans="1:16" ht="16.5" x14ac:dyDescent="0.3">
      <c r="A117" s="53">
        <v>116</v>
      </c>
      <c r="B117" s="53">
        <v>3102</v>
      </c>
      <c r="C117" s="53">
        <v>31</v>
      </c>
      <c r="D117" s="69" t="s">
        <v>7</v>
      </c>
      <c r="E117" s="68">
        <v>820</v>
      </c>
      <c r="F117" s="56">
        <f t="shared" si="6"/>
        <v>902.00000000000011</v>
      </c>
      <c r="G117" s="53">
        <f>G116+120</f>
        <v>31400</v>
      </c>
      <c r="H117" s="33">
        <f t="shared" si="7"/>
        <v>25748000</v>
      </c>
      <c r="I117" s="33">
        <f t="shared" si="8"/>
        <v>28322800.000000004</v>
      </c>
      <c r="J117" s="40">
        <f t="shared" si="9"/>
        <v>59000</v>
      </c>
      <c r="K117" s="33">
        <f t="shared" si="10"/>
        <v>2706000.0000000005</v>
      </c>
      <c r="L117" s="2"/>
      <c r="N117" s="3"/>
      <c r="O117" s="3"/>
      <c r="P117" s="3"/>
    </row>
    <row r="118" spans="1:16" ht="16.5" x14ac:dyDescent="0.3">
      <c r="A118" s="53">
        <v>117</v>
      </c>
      <c r="B118" s="53">
        <v>3103</v>
      </c>
      <c r="C118" s="53">
        <v>31</v>
      </c>
      <c r="D118" s="69" t="s">
        <v>6</v>
      </c>
      <c r="E118" s="68">
        <v>617</v>
      </c>
      <c r="F118" s="56">
        <f t="shared" si="6"/>
        <v>678.7</v>
      </c>
      <c r="G118" s="53">
        <f t="shared" ref="G118:G120" si="24">G117</f>
        <v>31400</v>
      </c>
      <c r="H118" s="33">
        <f t="shared" si="7"/>
        <v>19373800</v>
      </c>
      <c r="I118" s="33">
        <f t="shared" si="8"/>
        <v>21311180</v>
      </c>
      <c r="J118" s="40">
        <f t="shared" si="9"/>
        <v>44500</v>
      </c>
      <c r="K118" s="33">
        <f t="shared" si="10"/>
        <v>2036100.0000000002</v>
      </c>
      <c r="L118" s="2"/>
      <c r="N118" s="3"/>
      <c r="O118" s="3"/>
      <c r="P118" s="3"/>
    </row>
    <row r="119" spans="1:16" ht="16.5" x14ac:dyDescent="0.3">
      <c r="A119" s="53">
        <v>118</v>
      </c>
      <c r="B119" s="53">
        <v>3104</v>
      </c>
      <c r="C119" s="53">
        <v>31</v>
      </c>
      <c r="D119" s="69" t="s">
        <v>6</v>
      </c>
      <c r="E119" s="68">
        <v>617</v>
      </c>
      <c r="F119" s="56">
        <f t="shared" si="6"/>
        <v>678.7</v>
      </c>
      <c r="G119" s="53">
        <f>G118</f>
        <v>31400</v>
      </c>
      <c r="H119" s="33">
        <f t="shared" si="7"/>
        <v>19373800</v>
      </c>
      <c r="I119" s="33">
        <f t="shared" si="8"/>
        <v>21311180</v>
      </c>
      <c r="J119" s="40">
        <f t="shared" si="9"/>
        <v>44500</v>
      </c>
      <c r="K119" s="33">
        <f t="shared" si="10"/>
        <v>2036100.0000000002</v>
      </c>
      <c r="L119" s="2"/>
      <c r="N119" s="3"/>
      <c r="O119" s="3"/>
      <c r="P119" s="3"/>
    </row>
    <row r="120" spans="1:16" ht="16.5" x14ac:dyDescent="0.3">
      <c r="A120" s="53">
        <v>119</v>
      </c>
      <c r="B120" s="53">
        <v>3201</v>
      </c>
      <c r="C120" s="53">
        <v>32</v>
      </c>
      <c r="D120" s="68" t="s">
        <v>7</v>
      </c>
      <c r="E120" s="68">
        <v>820</v>
      </c>
      <c r="F120" s="56">
        <f t="shared" si="6"/>
        <v>902.00000000000011</v>
      </c>
      <c r="G120" s="53">
        <f>G119+120</f>
        <v>31520</v>
      </c>
      <c r="H120" s="33">
        <f t="shared" si="7"/>
        <v>25846400</v>
      </c>
      <c r="I120" s="33">
        <f t="shared" si="8"/>
        <v>28431040.000000004</v>
      </c>
      <c r="J120" s="40">
        <f t="shared" si="9"/>
        <v>59000</v>
      </c>
      <c r="K120" s="33">
        <f t="shared" si="10"/>
        <v>2706000.0000000005</v>
      </c>
      <c r="L120" s="2"/>
      <c r="N120" s="3"/>
      <c r="O120" s="3"/>
      <c r="P120" s="3"/>
    </row>
    <row r="121" spans="1:16" ht="16.5" x14ac:dyDescent="0.3">
      <c r="A121" s="53">
        <v>120</v>
      </c>
      <c r="B121" s="53">
        <v>3202</v>
      </c>
      <c r="C121" s="53">
        <v>32</v>
      </c>
      <c r="D121" s="69" t="s">
        <v>7</v>
      </c>
      <c r="E121" s="68">
        <v>820</v>
      </c>
      <c r="F121" s="56">
        <f t="shared" si="6"/>
        <v>902.00000000000011</v>
      </c>
      <c r="G121" s="53">
        <f t="shared" ref="G121:G123" si="25">G120</f>
        <v>31520</v>
      </c>
      <c r="H121" s="33">
        <f t="shared" si="7"/>
        <v>25846400</v>
      </c>
      <c r="I121" s="33">
        <f t="shared" si="8"/>
        <v>28431040.000000004</v>
      </c>
      <c r="J121" s="40">
        <f t="shared" si="9"/>
        <v>59000</v>
      </c>
      <c r="K121" s="33">
        <f t="shared" si="10"/>
        <v>2706000.0000000005</v>
      </c>
      <c r="L121" s="2"/>
      <c r="N121" s="3"/>
      <c r="O121" s="3"/>
      <c r="P121" s="3"/>
    </row>
    <row r="122" spans="1:16" ht="16.5" x14ac:dyDescent="0.3">
      <c r="A122" s="53">
        <v>121</v>
      </c>
      <c r="B122" s="53">
        <v>3203</v>
      </c>
      <c r="C122" s="53">
        <v>32</v>
      </c>
      <c r="D122" s="69" t="s">
        <v>6</v>
      </c>
      <c r="E122" s="68">
        <v>617</v>
      </c>
      <c r="F122" s="56">
        <f t="shared" si="6"/>
        <v>678.7</v>
      </c>
      <c r="G122" s="53">
        <f>G121</f>
        <v>31520</v>
      </c>
      <c r="H122" s="33">
        <f t="shared" si="7"/>
        <v>19447840</v>
      </c>
      <c r="I122" s="33">
        <f t="shared" si="8"/>
        <v>21392624</v>
      </c>
      <c r="J122" s="40">
        <f t="shared" si="9"/>
        <v>44500</v>
      </c>
      <c r="K122" s="33">
        <f t="shared" si="10"/>
        <v>2036100.0000000002</v>
      </c>
      <c r="L122" s="2"/>
      <c r="N122" s="3"/>
      <c r="O122" s="3"/>
      <c r="P122" s="3"/>
    </row>
    <row r="123" spans="1:16" ht="16.5" x14ac:dyDescent="0.3">
      <c r="A123" s="53">
        <v>122</v>
      </c>
      <c r="B123" s="53">
        <v>3204</v>
      </c>
      <c r="C123" s="53">
        <v>32</v>
      </c>
      <c r="D123" s="69" t="s">
        <v>6</v>
      </c>
      <c r="E123" s="68">
        <v>617</v>
      </c>
      <c r="F123" s="56">
        <f t="shared" si="6"/>
        <v>678.7</v>
      </c>
      <c r="G123" s="53">
        <f t="shared" si="25"/>
        <v>31520</v>
      </c>
      <c r="H123" s="33">
        <f t="shared" si="7"/>
        <v>19447840</v>
      </c>
      <c r="I123" s="33">
        <f t="shared" si="8"/>
        <v>21392624</v>
      </c>
      <c r="J123" s="40">
        <f t="shared" si="9"/>
        <v>44500</v>
      </c>
      <c r="K123" s="33">
        <f t="shared" si="10"/>
        <v>2036100.0000000002</v>
      </c>
      <c r="L123" s="2"/>
      <c r="N123" s="3"/>
      <c r="O123" s="3"/>
      <c r="P123" s="3"/>
    </row>
    <row r="124" spans="1:16" ht="16.5" x14ac:dyDescent="0.3">
      <c r="A124" s="53">
        <v>123</v>
      </c>
      <c r="B124" s="53">
        <v>3301</v>
      </c>
      <c r="C124" s="53">
        <v>33</v>
      </c>
      <c r="D124" s="68" t="s">
        <v>7</v>
      </c>
      <c r="E124" s="68">
        <v>820</v>
      </c>
      <c r="F124" s="56">
        <f t="shared" si="6"/>
        <v>902.00000000000011</v>
      </c>
      <c r="G124" s="53">
        <f>G123+120</f>
        <v>31640</v>
      </c>
      <c r="H124" s="33">
        <f t="shared" si="7"/>
        <v>25944800</v>
      </c>
      <c r="I124" s="33">
        <f t="shared" si="8"/>
        <v>28539280.000000004</v>
      </c>
      <c r="J124" s="40">
        <f t="shared" si="9"/>
        <v>59500</v>
      </c>
      <c r="K124" s="33">
        <f t="shared" si="10"/>
        <v>2706000.0000000005</v>
      </c>
      <c r="L124" s="2"/>
      <c r="N124" s="3"/>
      <c r="O124" s="3"/>
      <c r="P124" s="3"/>
    </row>
    <row r="125" spans="1:16" ht="16.5" x14ac:dyDescent="0.3">
      <c r="A125" s="53">
        <v>124</v>
      </c>
      <c r="B125" s="53">
        <v>3302</v>
      </c>
      <c r="C125" s="53">
        <v>33</v>
      </c>
      <c r="D125" s="69" t="s">
        <v>7</v>
      </c>
      <c r="E125" s="68">
        <v>820</v>
      </c>
      <c r="F125" s="56">
        <f t="shared" ref="F125:F139" si="26">E125*1.1</f>
        <v>902.00000000000011</v>
      </c>
      <c r="G125" s="53">
        <f t="shared" ref="G125:G127" si="27">G124</f>
        <v>31640</v>
      </c>
      <c r="H125" s="33">
        <f t="shared" si="7"/>
        <v>25944800</v>
      </c>
      <c r="I125" s="33">
        <f t="shared" si="8"/>
        <v>28539280.000000004</v>
      </c>
      <c r="J125" s="40">
        <f t="shared" si="9"/>
        <v>59500</v>
      </c>
      <c r="K125" s="33">
        <f t="shared" si="10"/>
        <v>2706000.0000000005</v>
      </c>
      <c r="L125" s="2"/>
      <c r="N125" s="3"/>
      <c r="O125" s="3"/>
      <c r="P125" s="3"/>
    </row>
    <row r="126" spans="1:16" ht="16.5" x14ac:dyDescent="0.3">
      <c r="A126" s="53">
        <v>125</v>
      </c>
      <c r="B126" s="53">
        <v>3303</v>
      </c>
      <c r="C126" s="53">
        <v>33</v>
      </c>
      <c r="D126" s="69" t="s">
        <v>6</v>
      </c>
      <c r="E126" s="68">
        <v>617</v>
      </c>
      <c r="F126" s="56">
        <f t="shared" si="26"/>
        <v>678.7</v>
      </c>
      <c r="G126" s="53">
        <f>G125</f>
        <v>31640</v>
      </c>
      <c r="H126" s="33">
        <f t="shared" si="7"/>
        <v>19521880</v>
      </c>
      <c r="I126" s="33">
        <f t="shared" si="8"/>
        <v>21474068</v>
      </c>
      <c r="J126" s="40">
        <f t="shared" si="9"/>
        <v>44500</v>
      </c>
      <c r="K126" s="33">
        <f t="shared" si="10"/>
        <v>2036100.0000000002</v>
      </c>
      <c r="L126" s="2"/>
      <c r="N126" s="3"/>
      <c r="O126" s="3"/>
      <c r="P126" s="3"/>
    </row>
    <row r="127" spans="1:16" ht="16.5" x14ac:dyDescent="0.3">
      <c r="A127" s="53">
        <v>126</v>
      </c>
      <c r="B127" s="53">
        <v>3304</v>
      </c>
      <c r="C127" s="53">
        <v>33</v>
      </c>
      <c r="D127" s="69" t="s">
        <v>6</v>
      </c>
      <c r="E127" s="68">
        <v>617</v>
      </c>
      <c r="F127" s="56">
        <f t="shared" si="26"/>
        <v>678.7</v>
      </c>
      <c r="G127" s="53">
        <f t="shared" si="27"/>
        <v>31640</v>
      </c>
      <c r="H127" s="33">
        <f t="shared" si="7"/>
        <v>19521880</v>
      </c>
      <c r="I127" s="33">
        <f t="shared" si="8"/>
        <v>21474068</v>
      </c>
      <c r="J127" s="40">
        <f t="shared" si="9"/>
        <v>44500</v>
      </c>
      <c r="K127" s="33">
        <f t="shared" si="10"/>
        <v>2036100.0000000002</v>
      </c>
      <c r="L127" s="2"/>
      <c r="N127" s="3"/>
      <c r="O127" s="3"/>
      <c r="P127" s="3"/>
    </row>
    <row r="128" spans="1:16" ht="16.5" x14ac:dyDescent="0.3">
      <c r="A128" s="53">
        <v>127</v>
      </c>
      <c r="B128" s="53">
        <v>3401</v>
      </c>
      <c r="C128" s="53">
        <v>34</v>
      </c>
      <c r="D128" s="68" t="s">
        <v>7</v>
      </c>
      <c r="E128" s="68">
        <v>820</v>
      </c>
      <c r="F128" s="56">
        <f t="shared" si="26"/>
        <v>902.00000000000011</v>
      </c>
      <c r="G128" s="53">
        <f>G127+120</f>
        <v>31760</v>
      </c>
      <c r="H128" s="33">
        <f t="shared" si="7"/>
        <v>26043200</v>
      </c>
      <c r="I128" s="33">
        <f t="shared" si="8"/>
        <v>28647520.000000004</v>
      </c>
      <c r="J128" s="40">
        <f t="shared" si="9"/>
        <v>59500</v>
      </c>
      <c r="K128" s="33">
        <f t="shared" si="10"/>
        <v>2706000.0000000005</v>
      </c>
      <c r="L128" s="2"/>
      <c r="N128" s="3"/>
      <c r="O128" s="3"/>
      <c r="P128" s="3"/>
    </row>
    <row r="129" spans="1:16" ht="16.5" x14ac:dyDescent="0.3">
      <c r="A129" s="53">
        <v>128</v>
      </c>
      <c r="B129" s="53">
        <v>3402</v>
      </c>
      <c r="C129" s="53">
        <v>34</v>
      </c>
      <c r="D129" s="69" t="s">
        <v>7</v>
      </c>
      <c r="E129" s="68">
        <v>820</v>
      </c>
      <c r="F129" s="56">
        <f t="shared" si="26"/>
        <v>902.00000000000011</v>
      </c>
      <c r="G129" s="53">
        <f t="shared" ref="G129:G131" si="28">G128</f>
        <v>31760</v>
      </c>
      <c r="H129" s="33">
        <f t="shared" si="7"/>
        <v>26043200</v>
      </c>
      <c r="I129" s="33">
        <f t="shared" si="8"/>
        <v>28647520.000000004</v>
      </c>
      <c r="J129" s="40">
        <f t="shared" si="9"/>
        <v>59500</v>
      </c>
      <c r="K129" s="33">
        <f t="shared" si="10"/>
        <v>2706000.0000000005</v>
      </c>
      <c r="L129" s="2"/>
      <c r="N129" s="3"/>
      <c r="O129" s="3"/>
      <c r="P129" s="3"/>
    </row>
    <row r="130" spans="1:16" ht="16.5" x14ac:dyDescent="0.3">
      <c r="A130" s="53">
        <v>129</v>
      </c>
      <c r="B130" s="53">
        <v>3403</v>
      </c>
      <c r="C130" s="53">
        <v>34</v>
      </c>
      <c r="D130" s="69" t="s">
        <v>6</v>
      </c>
      <c r="E130" s="68">
        <v>617</v>
      </c>
      <c r="F130" s="56">
        <f t="shared" si="26"/>
        <v>678.7</v>
      </c>
      <c r="G130" s="53">
        <f>G129</f>
        <v>31760</v>
      </c>
      <c r="H130" s="33">
        <f t="shared" si="7"/>
        <v>19595920</v>
      </c>
      <c r="I130" s="33">
        <f t="shared" si="8"/>
        <v>21555512</v>
      </c>
      <c r="J130" s="40">
        <f t="shared" si="9"/>
        <v>45000</v>
      </c>
      <c r="K130" s="33">
        <f t="shared" si="10"/>
        <v>2036100.0000000002</v>
      </c>
      <c r="L130" s="2"/>
      <c r="N130" s="3"/>
      <c r="O130" s="3"/>
      <c r="P130" s="3"/>
    </row>
    <row r="131" spans="1:16" ht="16.5" x14ac:dyDescent="0.3">
      <c r="A131" s="53">
        <v>130</v>
      </c>
      <c r="B131" s="53">
        <v>3404</v>
      </c>
      <c r="C131" s="53">
        <v>34</v>
      </c>
      <c r="D131" s="69" t="s">
        <v>6</v>
      </c>
      <c r="E131" s="68">
        <v>617</v>
      </c>
      <c r="F131" s="56">
        <f t="shared" si="26"/>
        <v>678.7</v>
      </c>
      <c r="G131" s="53">
        <f t="shared" si="28"/>
        <v>31760</v>
      </c>
      <c r="H131" s="33">
        <f t="shared" ref="H131:H139" si="29">E131*G131</f>
        <v>19595920</v>
      </c>
      <c r="I131" s="33">
        <f t="shared" ref="I131:I140" si="30">H131*1.1</f>
        <v>21555512</v>
      </c>
      <c r="J131" s="40">
        <f t="shared" ref="J131:J140" si="31">MROUND((I131*0.025/12),500)</f>
        <v>45000</v>
      </c>
      <c r="K131" s="33">
        <f t="shared" ref="K131:K139" si="32">F131*3000</f>
        <v>2036100.0000000002</v>
      </c>
      <c r="L131" s="2"/>
      <c r="N131" s="3"/>
      <c r="O131" s="3"/>
      <c r="P131" s="3"/>
    </row>
    <row r="132" spans="1:16" ht="16.5" x14ac:dyDescent="0.3">
      <c r="A132" s="53">
        <v>131</v>
      </c>
      <c r="B132" s="53">
        <v>3501</v>
      </c>
      <c r="C132" s="70">
        <v>35</v>
      </c>
      <c r="D132" s="71" t="s">
        <v>7</v>
      </c>
      <c r="E132" s="71">
        <v>820</v>
      </c>
      <c r="F132" s="56">
        <f t="shared" si="26"/>
        <v>902.00000000000011</v>
      </c>
      <c r="G132" s="53">
        <f>G131+120</f>
        <v>31880</v>
      </c>
      <c r="H132" s="33">
        <f t="shared" si="29"/>
        <v>26141600</v>
      </c>
      <c r="I132" s="33">
        <f t="shared" si="30"/>
        <v>28755760.000000004</v>
      </c>
      <c r="J132" s="40">
        <f t="shared" si="31"/>
        <v>60000</v>
      </c>
      <c r="K132" s="33">
        <f t="shared" si="32"/>
        <v>2706000.0000000005</v>
      </c>
      <c r="L132" s="2"/>
      <c r="N132" s="3"/>
      <c r="O132" s="3"/>
      <c r="P132" s="3"/>
    </row>
    <row r="133" spans="1:16" ht="16.5" x14ac:dyDescent="0.3">
      <c r="A133" s="53">
        <v>132</v>
      </c>
      <c r="B133" s="54">
        <v>3502</v>
      </c>
      <c r="C133" s="55">
        <v>35</v>
      </c>
      <c r="D133" s="72" t="s">
        <v>7</v>
      </c>
      <c r="E133" s="72">
        <v>820</v>
      </c>
      <c r="F133" s="56">
        <f t="shared" si="26"/>
        <v>902.00000000000011</v>
      </c>
      <c r="G133" s="53">
        <f t="shared" ref="G133:G135" si="33">G132</f>
        <v>31880</v>
      </c>
      <c r="H133" s="33">
        <f t="shared" si="29"/>
        <v>26141600</v>
      </c>
      <c r="I133" s="33">
        <f t="shared" si="30"/>
        <v>28755760.000000004</v>
      </c>
      <c r="J133" s="40">
        <f t="shared" si="31"/>
        <v>60000</v>
      </c>
      <c r="K133" s="33">
        <f t="shared" si="32"/>
        <v>2706000.0000000005</v>
      </c>
      <c r="L133" s="2"/>
      <c r="N133" s="3"/>
      <c r="O133" s="3"/>
      <c r="P133" s="3"/>
    </row>
    <row r="134" spans="1:16" ht="16.5" x14ac:dyDescent="0.3">
      <c r="A134" s="53">
        <v>133</v>
      </c>
      <c r="B134" s="53">
        <v>3503</v>
      </c>
      <c r="C134" s="55">
        <v>35</v>
      </c>
      <c r="D134" s="72" t="s">
        <v>6</v>
      </c>
      <c r="E134" s="72">
        <v>617</v>
      </c>
      <c r="F134" s="56">
        <f t="shared" si="26"/>
        <v>678.7</v>
      </c>
      <c r="G134" s="53">
        <f>G133</f>
        <v>31880</v>
      </c>
      <c r="H134" s="33">
        <f t="shared" si="29"/>
        <v>19669960</v>
      </c>
      <c r="I134" s="33">
        <f t="shared" si="30"/>
        <v>21636956</v>
      </c>
      <c r="J134" s="40">
        <f t="shared" si="31"/>
        <v>45000</v>
      </c>
      <c r="K134" s="33">
        <f t="shared" si="32"/>
        <v>2036100.0000000002</v>
      </c>
      <c r="L134" s="2"/>
      <c r="N134" s="3"/>
      <c r="O134" s="3"/>
      <c r="P134" s="3"/>
    </row>
    <row r="135" spans="1:16" ht="16.5" x14ac:dyDescent="0.3">
      <c r="A135" s="53">
        <v>134</v>
      </c>
      <c r="B135" s="54">
        <v>3504</v>
      </c>
      <c r="C135" s="55">
        <v>35</v>
      </c>
      <c r="D135" s="72" t="s">
        <v>6</v>
      </c>
      <c r="E135" s="72">
        <v>617</v>
      </c>
      <c r="F135" s="56">
        <f t="shared" si="26"/>
        <v>678.7</v>
      </c>
      <c r="G135" s="53">
        <f t="shared" si="33"/>
        <v>31880</v>
      </c>
      <c r="H135" s="33">
        <f t="shared" si="29"/>
        <v>19669960</v>
      </c>
      <c r="I135" s="33">
        <f t="shared" si="30"/>
        <v>21636956</v>
      </c>
      <c r="J135" s="40">
        <f t="shared" si="31"/>
        <v>45000</v>
      </c>
      <c r="K135" s="33">
        <f t="shared" si="32"/>
        <v>2036100.0000000002</v>
      </c>
      <c r="L135" s="2"/>
      <c r="N135" s="3"/>
      <c r="O135" s="3"/>
      <c r="P135" s="3"/>
    </row>
    <row r="136" spans="1:16" ht="16.5" x14ac:dyDescent="0.3">
      <c r="A136" s="53">
        <v>135</v>
      </c>
      <c r="B136" s="53">
        <v>3601</v>
      </c>
      <c r="C136" s="53">
        <v>36</v>
      </c>
      <c r="D136" s="68" t="s">
        <v>7</v>
      </c>
      <c r="E136" s="68">
        <v>820</v>
      </c>
      <c r="F136" s="56">
        <f t="shared" si="26"/>
        <v>902.00000000000011</v>
      </c>
      <c r="G136" s="53">
        <f>G135+120</f>
        <v>32000</v>
      </c>
      <c r="H136" s="33">
        <f t="shared" si="29"/>
        <v>26240000</v>
      </c>
      <c r="I136" s="33">
        <f t="shared" si="30"/>
        <v>28864000.000000004</v>
      </c>
      <c r="J136" s="40">
        <f t="shared" si="31"/>
        <v>60000</v>
      </c>
      <c r="K136" s="33">
        <f t="shared" si="32"/>
        <v>2706000.0000000005</v>
      </c>
      <c r="L136" s="2"/>
      <c r="N136" s="3"/>
      <c r="O136" s="3"/>
      <c r="P136" s="3"/>
    </row>
    <row r="137" spans="1:16" ht="16.5" x14ac:dyDescent="0.3">
      <c r="A137" s="53">
        <v>136</v>
      </c>
      <c r="B137" s="53">
        <v>3602</v>
      </c>
      <c r="C137" s="53">
        <v>36</v>
      </c>
      <c r="D137" s="69" t="s">
        <v>7</v>
      </c>
      <c r="E137" s="68">
        <v>820</v>
      </c>
      <c r="F137" s="56">
        <f t="shared" si="26"/>
        <v>902.00000000000011</v>
      </c>
      <c r="G137" s="53">
        <f t="shared" ref="G137:G139" si="34">G136</f>
        <v>32000</v>
      </c>
      <c r="H137" s="33">
        <f t="shared" si="29"/>
        <v>26240000</v>
      </c>
      <c r="I137" s="33">
        <f t="shared" si="30"/>
        <v>28864000.000000004</v>
      </c>
      <c r="J137" s="40">
        <f t="shared" si="31"/>
        <v>60000</v>
      </c>
      <c r="K137" s="33">
        <f t="shared" si="32"/>
        <v>2706000.0000000005</v>
      </c>
      <c r="L137" s="2"/>
      <c r="N137" s="3"/>
      <c r="O137" s="3"/>
      <c r="P137" s="3"/>
    </row>
    <row r="138" spans="1:16" ht="16.5" x14ac:dyDescent="0.3">
      <c r="A138" s="53">
        <v>137</v>
      </c>
      <c r="B138" s="53">
        <v>3603</v>
      </c>
      <c r="C138" s="53">
        <v>36</v>
      </c>
      <c r="D138" s="69" t="s">
        <v>6</v>
      </c>
      <c r="E138" s="68">
        <v>617</v>
      </c>
      <c r="F138" s="56">
        <f t="shared" si="26"/>
        <v>678.7</v>
      </c>
      <c r="G138" s="53">
        <f>G137</f>
        <v>32000</v>
      </c>
      <c r="H138" s="33">
        <f t="shared" si="29"/>
        <v>19744000</v>
      </c>
      <c r="I138" s="33">
        <f t="shared" si="30"/>
        <v>21718400</v>
      </c>
      <c r="J138" s="40">
        <f t="shared" si="31"/>
        <v>45000</v>
      </c>
      <c r="K138" s="33">
        <f t="shared" si="32"/>
        <v>2036100.0000000002</v>
      </c>
      <c r="L138" s="2"/>
      <c r="N138" s="3"/>
      <c r="O138" s="3"/>
      <c r="P138" s="3"/>
    </row>
    <row r="139" spans="1:16" ht="16.5" x14ac:dyDescent="0.3">
      <c r="A139" s="53">
        <v>138</v>
      </c>
      <c r="B139" s="53">
        <v>3604</v>
      </c>
      <c r="C139" s="53">
        <v>36</v>
      </c>
      <c r="D139" s="69" t="s">
        <v>6</v>
      </c>
      <c r="E139" s="68">
        <v>617</v>
      </c>
      <c r="F139" s="56">
        <f t="shared" si="26"/>
        <v>678.7</v>
      </c>
      <c r="G139" s="53">
        <f t="shared" si="34"/>
        <v>32000</v>
      </c>
      <c r="H139" s="33">
        <f t="shared" si="29"/>
        <v>19744000</v>
      </c>
      <c r="I139" s="33">
        <f t="shared" si="30"/>
        <v>21718400</v>
      </c>
      <c r="J139" s="40">
        <f t="shared" si="31"/>
        <v>45000</v>
      </c>
      <c r="K139" s="33">
        <f t="shared" si="32"/>
        <v>2036100.0000000002</v>
      </c>
      <c r="L139" s="2"/>
      <c r="N139" s="3"/>
      <c r="O139" s="3"/>
      <c r="P139" s="3"/>
    </row>
    <row r="140" spans="1:16" ht="16.5" x14ac:dyDescent="0.3">
      <c r="A140" s="73" t="s">
        <v>5</v>
      </c>
      <c r="B140" s="74"/>
      <c r="C140" s="74"/>
      <c r="D140" s="75"/>
      <c r="E140" s="76">
        <f t="shared" ref="E140:F140" si="35">SUM(E2:E139)</f>
        <v>98544</v>
      </c>
      <c r="F140" s="76">
        <f t="shared" si="35"/>
        <v>108398.39999999988</v>
      </c>
      <c r="G140" s="76"/>
      <c r="H140" s="77">
        <f t="shared" ref="H140:I140" si="36">SUM(H2:H139)</f>
        <v>2948925600</v>
      </c>
      <c r="I140" s="51">
        <f>SUM(I2:I139)</f>
        <v>3243818160</v>
      </c>
      <c r="J140" s="78"/>
      <c r="K140" s="51">
        <f>SUM(K2:K139)</f>
        <v>325195200.00000006</v>
      </c>
    </row>
    <row r="142" spans="1:16" x14ac:dyDescent="0.25">
      <c r="K142" s="79"/>
    </row>
  </sheetData>
  <mergeCells count="1">
    <mergeCell ref="A140:D1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1"/>
  <sheetViews>
    <sheetView topLeftCell="A459" zoomScale="145" zoomScaleNormal="145" workbookViewId="0">
      <selection activeCell="H479" sqref="H479:I479"/>
    </sheetView>
  </sheetViews>
  <sheetFormatPr defaultRowHeight="15" x14ac:dyDescent="0.25"/>
  <cols>
    <col min="1" max="1" width="5.140625" style="1" customWidth="1"/>
    <col min="2" max="2" width="7.5703125" style="1" customWidth="1"/>
    <col min="3" max="3" width="5.42578125" style="1" customWidth="1"/>
    <col min="4" max="5" width="7.28515625" style="1" customWidth="1"/>
    <col min="6" max="6" width="7.42578125" style="1" customWidth="1"/>
    <col min="7" max="7" width="8.140625" style="1" customWidth="1"/>
    <col min="8" max="8" width="14.140625" style="1" customWidth="1"/>
    <col min="9" max="9" width="13.7109375" style="1" customWidth="1"/>
    <col min="10" max="10" width="8.42578125" style="1" customWidth="1"/>
    <col min="11" max="11" width="11.28515625" style="1" customWidth="1"/>
    <col min="12" max="12" width="9.140625" style="1"/>
    <col min="13" max="13" width="6.7109375" style="1" customWidth="1"/>
    <col min="14" max="14" width="14.7109375" style="1" customWidth="1"/>
    <col min="15" max="15" width="23" style="1" customWidth="1"/>
    <col min="16" max="16" width="9.140625" style="1"/>
  </cols>
  <sheetData>
    <row r="1" spans="1:16" ht="53.25" customHeight="1" x14ac:dyDescent="0.25">
      <c r="A1" s="30" t="s">
        <v>1</v>
      </c>
      <c r="B1" s="37" t="s">
        <v>0</v>
      </c>
      <c r="C1" s="37" t="s">
        <v>3</v>
      </c>
      <c r="D1" s="37" t="s">
        <v>2</v>
      </c>
      <c r="E1" s="37" t="s">
        <v>67</v>
      </c>
      <c r="F1" s="37" t="s">
        <v>4</v>
      </c>
      <c r="G1" s="37" t="s">
        <v>68</v>
      </c>
      <c r="H1" s="29" t="s">
        <v>63</v>
      </c>
      <c r="I1" s="28" t="s">
        <v>64</v>
      </c>
      <c r="J1" s="29" t="s">
        <v>65</v>
      </c>
      <c r="K1" s="29" t="s">
        <v>66</v>
      </c>
    </row>
    <row r="2" spans="1:16" ht="16.5" x14ac:dyDescent="0.3">
      <c r="A2" s="38">
        <v>1</v>
      </c>
      <c r="B2" s="38">
        <v>101</v>
      </c>
      <c r="C2" s="38">
        <v>1</v>
      </c>
      <c r="D2" s="80" t="s">
        <v>19</v>
      </c>
      <c r="E2" s="80">
        <v>391</v>
      </c>
      <c r="F2" s="39">
        <f>E2*1.1</f>
        <v>430.1</v>
      </c>
      <c r="G2" s="38">
        <v>27800</v>
      </c>
      <c r="H2" s="32">
        <f>E2*G2</f>
        <v>10869800</v>
      </c>
      <c r="I2" s="32">
        <f>H2*1.1</f>
        <v>11956780.000000002</v>
      </c>
      <c r="J2" s="40">
        <f>MROUND((I2*0.025/12),500)</f>
        <v>25000</v>
      </c>
      <c r="K2" s="33">
        <f>F2*3000</f>
        <v>1290300</v>
      </c>
      <c r="L2" s="10"/>
      <c r="M2"/>
      <c r="N2" s="5"/>
      <c r="O2" s="4"/>
      <c r="P2" s="3"/>
    </row>
    <row r="3" spans="1:16" ht="16.5" x14ac:dyDescent="0.3">
      <c r="A3" s="38">
        <v>2</v>
      </c>
      <c r="B3" s="41">
        <v>102</v>
      </c>
      <c r="C3" s="38">
        <v>1</v>
      </c>
      <c r="D3" s="80" t="s">
        <v>19</v>
      </c>
      <c r="E3" s="80">
        <v>391</v>
      </c>
      <c r="F3" s="39">
        <f t="shared" ref="F3:F66" si="0">E3*1.1</f>
        <v>430.1</v>
      </c>
      <c r="G3" s="38">
        <f t="shared" ref="G3:G13" si="1">G2</f>
        <v>27800</v>
      </c>
      <c r="H3" s="32">
        <f t="shared" ref="H3:H66" si="2">E3*G3</f>
        <v>10869800</v>
      </c>
      <c r="I3" s="32">
        <f t="shared" ref="I3:I66" si="3">H3*1.1</f>
        <v>11956780.000000002</v>
      </c>
      <c r="J3" s="40">
        <f t="shared" ref="J3:J66" si="4">MROUND((I3*0.025/12),500)</f>
        <v>25000</v>
      </c>
      <c r="K3" s="33">
        <f t="shared" ref="K3:K66" si="5">F3*3000</f>
        <v>1290300</v>
      </c>
      <c r="L3" s="10"/>
      <c r="M3"/>
      <c r="N3" s="5"/>
      <c r="O3" s="4"/>
      <c r="P3" s="3"/>
    </row>
    <row r="4" spans="1:16" ht="16.5" x14ac:dyDescent="0.3">
      <c r="A4" s="38">
        <v>3</v>
      </c>
      <c r="B4" s="38">
        <v>103</v>
      </c>
      <c r="C4" s="38">
        <v>1</v>
      </c>
      <c r="D4" s="80" t="s">
        <v>6</v>
      </c>
      <c r="E4" s="80">
        <v>493</v>
      </c>
      <c r="F4" s="39">
        <f t="shared" si="0"/>
        <v>542.30000000000007</v>
      </c>
      <c r="G4" s="38">
        <f t="shared" si="1"/>
        <v>27800</v>
      </c>
      <c r="H4" s="32">
        <f t="shared" si="2"/>
        <v>13705400</v>
      </c>
      <c r="I4" s="32">
        <f t="shared" si="3"/>
        <v>15075940.000000002</v>
      </c>
      <c r="J4" s="40">
        <f t="shared" si="4"/>
        <v>31500</v>
      </c>
      <c r="K4" s="33">
        <f t="shared" si="5"/>
        <v>1626900.0000000002</v>
      </c>
      <c r="L4" s="10"/>
      <c r="M4"/>
      <c r="N4" s="5"/>
      <c r="O4" s="4"/>
      <c r="P4" s="3"/>
    </row>
    <row r="5" spans="1:16" ht="16.5" x14ac:dyDescent="0.3">
      <c r="A5" s="38">
        <v>4</v>
      </c>
      <c r="B5" s="41">
        <v>104</v>
      </c>
      <c r="C5" s="38">
        <v>1</v>
      </c>
      <c r="D5" s="80" t="s">
        <v>6</v>
      </c>
      <c r="E5" s="80">
        <v>493</v>
      </c>
      <c r="F5" s="39">
        <f t="shared" si="0"/>
        <v>542.30000000000007</v>
      </c>
      <c r="G5" s="38">
        <f t="shared" si="1"/>
        <v>27800</v>
      </c>
      <c r="H5" s="32">
        <f t="shared" si="2"/>
        <v>13705400</v>
      </c>
      <c r="I5" s="32">
        <f t="shared" si="3"/>
        <v>15075940.000000002</v>
      </c>
      <c r="J5" s="40">
        <f t="shared" si="4"/>
        <v>31500</v>
      </c>
      <c r="K5" s="33">
        <f t="shared" si="5"/>
        <v>1626900.0000000002</v>
      </c>
      <c r="L5" s="10"/>
      <c r="M5"/>
      <c r="N5" s="5"/>
      <c r="O5" s="4"/>
      <c r="P5" s="3"/>
    </row>
    <row r="6" spans="1:16" ht="16.5" x14ac:dyDescent="0.3">
      <c r="A6" s="38">
        <v>5</v>
      </c>
      <c r="B6" s="38">
        <v>107</v>
      </c>
      <c r="C6" s="38">
        <v>1</v>
      </c>
      <c r="D6" s="80" t="s">
        <v>19</v>
      </c>
      <c r="E6" s="80">
        <v>391</v>
      </c>
      <c r="F6" s="39">
        <f t="shared" si="0"/>
        <v>430.1</v>
      </c>
      <c r="G6" s="38">
        <f t="shared" si="1"/>
        <v>27800</v>
      </c>
      <c r="H6" s="32">
        <f t="shared" si="2"/>
        <v>10869800</v>
      </c>
      <c r="I6" s="32">
        <f t="shared" si="3"/>
        <v>11956780.000000002</v>
      </c>
      <c r="J6" s="40">
        <f t="shared" si="4"/>
        <v>25000</v>
      </c>
      <c r="K6" s="33">
        <f t="shared" si="5"/>
        <v>1290300</v>
      </c>
      <c r="L6" s="10"/>
      <c r="M6"/>
      <c r="N6" s="5"/>
      <c r="O6" s="4"/>
      <c r="P6" s="3"/>
    </row>
    <row r="7" spans="1:16" ht="16.5" x14ac:dyDescent="0.3">
      <c r="A7" s="38">
        <v>6</v>
      </c>
      <c r="B7" s="41">
        <v>108</v>
      </c>
      <c r="C7" s="38">
        <v>1</v>
      </c>
      <c r="D7" s="80" t="s">
        <v>19</v>
      </c>
      <c r="E7" s="80">
        <v>391</v>
      </c>
      <c r="F7" s="39">
        <f t="shared" si="0"/>
        <v>430.1</v>
      </c>
      <c r="G7" s="38">
        <f t="shared" si="1"/>
        <v>27800</v>
      </c>
      <c r="H7" s="32">
        <f t="shared" si="2"/>
        <v>10869800</v>
      </c>
      <c r="I7" s="32">
        <f t="shared" si="3"/>
        <v>11956780.000000002</v>
      </c>
      <c r="J7" s="40">
        <f t="shared" si="4"/>
        <v>25000</v>
      </c>
      <c r="K7" s="33">
        <f t="shared" si="5"/>
        <v>1290300</v>
      </c>
      <c r="L7" s="10"/>
      <c r="M7"/>
      <c r="N7" s="5"/>
      <c r="O7" s="4"/>
      <c r="P7" s="3"/>
    </row>
    <row r="8" spans="1:16" ht="16.5" x14ac:dyDescent="0.3">
      <c r="A8" s="38">
        <v>7</v>
      </c>
      <c r="B8" s="38">
        <v>109</v>
      </c>
      <c r="C8" s="38">
        <v>1</v>
      </c>
      <c r="D8" s="80" t="s">
        <v>19</v>
      </c>
      <c r="E8" s="80">
        <v>391</v>
      </c>
      <c r="F8" s="39">
        <f t="shared" si="0"/>
        <v>430.1</v>
      </c>
      <c r="G8" s="38">
        <f t="shared" si="1"/>
        <v>27800</v>
      </c>
      <c r="H8" s="32">
        <f t="shared" si="2"/>
        <v>10869800</v>
      </c>
      <c r="I8" s="32">
        <f t="shared" si="3"/>
        <v>11956780.000000002</v>
      </c>
      <c r="J8" s="40">
        <f t="shared" si="4"/>
        <v>25000</v>
      </c>
      <c r="K8" s="33">
        <f t="shared" si="5"/>
        <v>1290300</v>
      </c>
      <c r="L8" s="10"/>
      <c r="M8"/>
      <c r="N8" s="5"/>
      <c r="O8" s="4"/>
      <c r="P8" s="3"/>
    </row>
    <row r="9" spans="1:16" ht="16.5" x14ac:dyDescent="0.3">
      <c r="A9" s="38">
        <v>8</v>
      </c>
      <c r="B9" s="41">
        <v>110</v>
      </c>
      <c r="C9" s="38">
        <v>1</v>
      </c>
      <c r="D9" s="80" t="s">
        <v>19</v>
      </c>
      <c r="E9" s="80">
        <v>391</v>
      </c>
      <c r="F9" s="39">
        <f t="shared" si="0"/>
        <v>430.1</v>
      </c>
      <c r="G9" s="38">
        <f t="shared" si="1"/>
        <v>27800</v>
      </c>
      <c r="H9" s="32">
        <f t="shared" si="2"/>
        <v>10869800</v>
      </c>
      <c r="I9" s="32">
        <f t="shared" si="3"/>
        <v>11956780.000000002</v>
      </c>
      <c r="J9" s="40">
        <f t="shared" si="4"/>
        <v>25000</v>
      </c>
      <c r="K9" s="33">
        <f t="shared" si="5"/>
        <v>1290300</v>
      </c>
      <c r="L9" s="10"/>
      <c r="M9"/>
      <c r="N9" s="5"/>
      <c r="O9" s="4"/>
      <c r="P9" s="3"/>
    </row>
    <row r="10" spans="1:16" ht="16.5" x14ac:dyDescent="0.3">
      <c r="A10" s="38">
        <v>9</v>
      </c>
      <c r="B10" s="38">
        <v>111</v>
      </c>
      <c r="C10" s="38">
        <v>1</v>
      </c>
      <c r="D10" s="80" t="s">
        <v>19</v>
      </c>
      <c r="E10" s="80">
        <v>391</v>
      </c>
      <c r="F10" s="39">
        <f t="shared" si="0"/>
        <v>430.1</v>
      </c>
      <c r="G10" s="38">
        <f t="shared" si="1"/>
        <v>27800</v>
      </c>
      <c r="H10" s="32">
        <f t="shared" si="2"/>
        <v>10869800</v>
      </c>
      <c r="I10" s="32">
        <f t="shared" si="3"/>
        <v>11956780.000000002</v>
      </c>
      <c r="J10" s="40">
        <f t="shared" si="4"/>
        <v>25000</v>
      </c>
      <c r="K10" s="33">
        <f t="shared" si="5"/>
        <v>1290300</v>
      </c>
      <c r="L10" s="10"/>
      <c r="M10"/>
      <c r="N10" s="5"/>
      <c r="O10" s="4"/>
      <c r="P10" s="3"/>
    </row>
    <row r="11" spans="1:16" ht="16.5" x14ac:dyDescent="0.3">
      <c r="A11" s="38">
        <v>10</v>
      </c>
      <c r="B11" s="41">
        <v>112</v>
      </c>
      <c r="C11" s="38">
        <v>1</v>
      </c>
      <c r="D11" s="80" t="s">
        <v>19</v>
      </c>
      <c r="E11" s="80">
        <v>391</v>
      </c>
      <c r="F11" s="39">
        <f t="shared" si="0"/>
        <v>430.1</v>
      </c>
      <c r="G11" s="38">
        <f t="shared" si="1"/>
        <v>27800</v>
      </c>
      <c r="H11" s="32">
        <f t="shared" si="2"/>
        <v>10869800</v>
      </c>
      <c r="I11" s="32">
        <f t="shared" si="3"/>
        <v>11956780.000000002</v>
      </c>
      <c r="J11" s="40">
        <f t="shared" si="4"/>
        <v>25000</v>
      </c>
      <c r="K11" s="33">
        <f t="shared" si="5"/>
        <v>1290300</v>
      </c>
      <c r="L11" s="10"/>
      <c r="M11"/>
      <c r="N11" s="5"/>
      <c r="O11" s="4"/>
      <c r="P11" s="3"/>
    </row>
    <row r="12" spans="1:16" ht="16.5" x14ac:dyDescent="0.3">
      <c r="A12" s="38">
        <v>11</v>
      </c>
      <c r="B12" s="38">
        <v>113</v>
      </c>
      <c r="C12" s="38">
        <v>1</v>
      </c>
      <c r="D12" s="80" t="s">
        <v>19</v>
      </c>
      <c r="E12" s="80">
        <v>391</v>
      </c>
      <c r="F12" s="39">
        <f t="shared" si="0"/>
        <v>430.1</v>
      </c>
      <c r="G12" s="38">
        <f t="shared" si="1"/>
        <v>27800</v>
      </c>
      <c r="H12" s="32">
        <f t="shared" si="2"/>
        <v>10869800</v>
      </c>
      <c r="I12" s="32">
        <f t="shared" si="3"/>
        <v>11956780.000000002</v>
      </c>
      <c r="J12" s="40">
        <f t="shared" si="4"/>
        <v>25000</v>
      </c>
      <c r="K12" s="33">
        <f t="shared" si="5"/>
        <v>1290300</v>
      </c>
      <c r="L12" s="10"/>
      <c r="M12"/>
      <c r="N12" s="5"/>
      <c r="O12" s="4"/>
      <c r="P12" s="3"/>
    </row>
    <row r="13" spans="1:16" ht="16.5" x14ac:dyDescent="0.3">
      <c r="A13" s="38">
        <v>12</v>
      </c>
      <c r="B13" s="41">
        <v>114</v>
      </c>
      <c r="C13" s="38">
        <v>1</v>
      </c>
      <c r="D13" s="80" t="s">
        <v>6</v>
      </c>
      <c r="E13" s="80">
        <v>600</v>
      </c>
      <c r="F13" s="39">
        <f t="shared" si="0"/>
        <v>660</v>
      </c>
      <c r="G13" s="38">
        <f t="shared" si="1"/>
        <v>27800</v>
      </c>
      <c r="H13" s="32">
        <f t="shared" si="2"/>
        <v>16680000</v>
      </c>
      <c r="I13" s="32">
        <f t="shared" si="3"/>
        <v>18348000</v>
      </c>
      <c r="J13" s="40">
        <f t="shared" si="4"/>
        <v>38000</v>
      </c>
      <c r="K13" s="33">
        <f t="shared" si="5"/>
        <v>1980000</v>
      </c>
      <c r="L13" s="10"/>
      <c r="M13"/>
      <c r="N13" s="5"/>
      <c r="O13" s="4"/>
      <c r="P13" s="3"/>
    </row>
    <row r="14" spans="1:16" ht="16.5" x14ac:dyDescent="0.3">
      <c r="A14" s="38">
        <v>13</v>
      </c>
      <c r="B14" s="41">
        <v>201</v>
      </c>
      <c r="C14" s="38">
        <v>2</v>
      </c>
      <c r="D14" s="80" t="s">
        <v>19</v>
      </c>
      <c r="E14" s="80">
        <v>391</v>
      </c>
      <c r="F14" s="39">
        <f t="shared" si="0"/>
        <v>430.1</v>
      </c>
      <c r="G14" s="38">
        <f>G13+120</f>
        <v>27920</v>
      </c>
      <c r="H14" s="32">
        <f t="shared" si="2"/>
        <v>10916720</v>
      </c>
      <c r="I14" s="32">
        <f t="shared" si="3"/>
        <v>12008392.000000002</v>
      </c>
      <c r="J14" s="40">
        <f t="shared" si="4"/>
        <v>25000</v>
      </c>
      <c r="K14" s="33">
        <f t="shared" si="5"/>
        <v>1290300</v>
      </c>
      <c r="L14" s="6"/>
      <c r="N14" s="3"/>
      <c r="O14" s="3"/>
      <c r="P14" s="3"/>
    </row>
    <row r="15" spans="1:16" ht="16.5" x14ac:dyDescent="0.3">
      <c r="A15" s="38">
        <v>14</v>
      </c>
      <c r="B15" s="41">
        <v>202</v>
      </c>
      <c r="C15" s="38">
        <v>2</v>
      </c>
      <c r="D15" s="80" t="s">
        <v>19</v>
      </c>
      <c r="E15" s="80">
        <v>391</v>
      </c>
      <c r="F15" s="39">
        <f t="shared" si="0"/>
        <v>430.1</v>
      </c>
      <c r="G15" s="38">
        <f>G14</f>
        <v>27920</v>
      </c>
      <c r="H15" s="32">
        <f t="shared" si="2"/>
        <v>10916720</v>
      </c>
      <c r="I15" s="32">
        <f t="shared" si="3"/>
        <v>12008392.000000002</v>
      </c>
      <c r="J15" s="40">
        <f t="shared" si="4"/>
        <v>25000</v>
      </c>
      <c r="K15" s="33">
        <f t="shared" si="5"/>
        <v>1290300</v>
      </c>
      <c r="L15" s="6"/>
      <c r="N15" s="3"/>
      <c r="O15" s="3"/>
      <c r="P15" s="3"/>
    </row>
    <row r="16" spans="1:16" ht="16.5" x14ac:dyDescent="0.3">
      <c r="A16" s="38">
        <v>15</v>
      </c>
      <c r="B16" s="41">
        <v>203</v>
      </c>
      <c r="C16" s="38">
        <v>2</v>
      </c>
      <c r="D16" s="80" t="s">
        <v>6</v>
      </c>
      <c r="E16" s="80">
        <v>493</v>
      </c>
      <c r="F16" s="39">
        <f t="shared" si="0"/>
        <v>542.30000000000007</v>
      </c>
      <c r="G16" s="38">
        <f>G15</f>
        <v>27920</v>
      </c>
      <c r="H16" s="32">
        <f t="shared" si="2"/>
        <v>13764560</v>
      </c>
      <c r="I16" s="32">
        <f t="shared" si="3"/>
        <v>15141016.000000002</v>
      </c>
      <c r="J16" s="40">
        <f t="shared" si="4"/>
        <v>31500</v>
      </c>
      <c r="K16" s="33">
        <f t="shared" si="5"/>
        <v>1626900.0000000002</v>
      </c>
      <c r="L16" s="2"/>
      <c r="N16" s="3"/>
      <c r="O16" s="3"/>
      <c r="P16" s="3"/>
    </row>
    <row r="17" spans="1:16" ht="16.5" x14ac:dyDescent="0.3">
      <c r="A17" s="38">
        <v>16</v>
      </c>
      <c r="B17" s="41">
        <v>204</v>
      </c>
      <c r="C17" s="38">
        <v>2</v>
      </c>
      <c r="D17" s="80" t="s">
        <v>6</v>
      </c>
      <c r="E17" s="80">
        <v>493</v>
      </c>
      <c r="F17" s="39">
        <f t="shared" si="0"/>
        <v>542.30000000000007</v>
      </c>
      <c r="G17" s="38">
        <f t="shared" ref="G17" si="6">G16</f>
        <v>27920</v>
      </c>
      <c r="H17" s="32">
        <f t="shared" si="2"/>
        <v>13764560</v>
      </c>
      <c r="I17" s="32">
        <f t="shared" si="3"/>
        <v>15141016.000000002</v>
      </c>
      <c r="J17" s="40">
        <f t="shared" si="4"/>
        <v>31500</v>
      </c>
      <c r="K17" s="33">
        <f t="shared" si="5"/>
        <v>1626900.0000000002</v>
      </c>
      <c r="L17" s="2"/>
      <c r="N17" s="3"/>
      <c r="O17" s="3"/>
      <c r="P17" s="3"/>
    </row>
    <row r="18" spans="1:16" ht="16.5" x14ac:dyDescent="0.3">
      <c r="A18" s="38">
        <v>17</v>
      </c>
      <c r="B18" s="41">
        <v>207</v>
      </c>
      <c r="C18" s="38">
        <v>2</v>
      </c>
      <c r="D18" s="80" t="s">
        <v>19</v>
      </c>
      <c r="E18" s="80">
        <v>391</v>
      </c>
      <c r="F18" s="39">
        <f t="shared" si="0"/>
        <v>430.1</v>
      </c>
      <c r="G18" s="38">
        <f t="shared" ref="G18:G25" si="7">G17</f>
        <v>27920</v>
      </c>
      <c r="H18" s="32">
        <f t="shared" si="2"/>
        <v>10916720</v>
      </c>
      <c r="I18" s="32">
        <f t="shared" si="3"/>
        <v>12008392.000000002</v>
      </c>
      <c r="J18" s="40">
        <f t="shared" si="4"/>
        <v>25000</v>
      </c>
      <c r="K18" s="33">
        <f t="shared" si="5"/>
        <v>1290300</v>
      </c>
      <c r="L18" s="2"/>
      <c r="N18" s="3"/>
      <c r="O18" s="3"/>
      <c r="P18" s="3"/>
    </row>
    <row r="19" spans="1:16" ht="16.5" x14ac:dyDescent="0.3">
      <c r="A19" s="38">
        <v>18</v>
      </c>
      <c r="B19" s="41">
        <v>208</v>
      </c>
      <c r="C19" s="38">
        <v>2</v>
      </c>
      <c r="D19" s="80" t="s">
        <v>19</v>
      </c>
      <c r="E19" s="80">
        <v>391</v>
      </c>
      <c r="F19" s="39">
        <f t="shared" si="0"/>
        <v>430.1</v>
      </c>
      <c r="G19" s="38">
        <f t="shared" si="7"/>
        <v>27920</v>
      </c>
      <c r="H19" s="32">
        <f t="shared" si="2"/>
        <v>10916720</v>
      </c>
      <c r="I19" s="32">
        <f t="shared" si="3"/>
        <v>12008392.000000002</v>
      </c>
      <c r="J19" s="40">
        <f t="shared" si="4"/>
        <v>25000</v>
      </c>
      <c r="K19" s="33">
        <f t="shared" si="5"/>
        <v>1290300</v>
      </c>
      <c r="L19" s="2"/>
      <c r="N19" s="3"/>
      <c r="O19" s="3"/>
      <c r="P19" s="3"/>
    </row>
    <row r="20" spans="1:16" ht="16.5" x14ac:dyDescent="0.3">
      <c r="A20" s="38">
        <v>19</v>
      </c>
      <c r="B20" s="41">
        <v>209</v>
      </c>
      <c r="C20" s="38">
        <v>2</v>
      </c>
      <c r="D20" s="80" t="s">
        <v>19</v>
      </c>
      <c r="E20" s="80">
        <v>391</v>
      </c>
      <c r="F20" s="39">
        <f t="shared" si="0"/>
        <v>430.1</v>
      </c>
      <c r="G20" s="38">
        <f t="shared" si="7"/>
        <v>27920</v>
      </c>
      <c r="H20" s="32">
        <f t="shared" si="2"/>
        <v>10916720</v>
      </c>
      <c r="I20" s="32">
        <f t="shared" si="3"/>
        <v>12008392.000000002</v>
      </c>
      <c r="J20" s="40">
        <f t="shared" si="4"/>
        <v>25000</v>
      </c>
      <c r="K20" s="33">
        <f t="shared" si="5"/>
        <v>1290300</v>
      </c>
      <c r="L20" s="2"/>
      <c r="N20" s="3"/>
      <c r="O20" s="3"/>
      <c r="P20" s="3"/>
    </row>
    <row r="21" spans="1:16" ht="16.5" x14ac:dyDescent="0.3">
      <c r="A21" s="38">
        <v>20</v>
      </c>
      <c r="B21" s="41">
        <v>210</v>
      </c>
      <c r="C21" s="38">
        <v>2</v>
      </c>
      <c r="D21" s="80" t="s">
        <v>19</v>
      </c>
      <c r="E21" s="80">
        <v>391</v>
      </c>
      <c r="F21" s="39">
        <f t="shared" si="0"/>
        <v>430.1</v>
      </c>
      <c r="G21" s="38">
        <f t="shared" si="7"/>
        <v>27920</v>
      </c>
      <c r="H21" s="32">
        <f t="shared" si="2"/>
        <v>10916720</v>
      </c>
      <c r="I21" s="32">
        <f t="shared" si="3"/>
        <v>12008392.000000002</v>
      </c>
      <c r="J21" s="40">
        <f t="shared" si="4"/>
        <v>25000</v>
      </c>
      <c r="K21" s="33">
        <f t="shared" si="5"/>
        <v>1290300</v>
      </c>
      <c r="L21" s="2"/>
      <c r="N21" s="3"/>
      <c r="O21" s="3"/>
      <c r="P21" s="3"/>
    </row>
    <row r="22" spans="1:16" ht="16.5" x14ac:dyDescent="0.3">
      <c r="A22" s="38">
        <v>21</v>
      </c>
      <c r="B22" s="41">
        <v>211</v>
      </c>
      <c r="C22" s="38">
        <v>2</v>
      </c>
      <c r="D22" s="80" t="s">
        <v>19</v>
      </c>
      <c r="E22" s="80">
        <v>391</v>
      </c>
      <c r="F22" s="39">
        <f t="shared" si="0"/>
        <v>430.1</v>
      </c>
      <c r="G22" s="38">
        <f t="shared" si="7"/>
        <v>27920</v>
      </c>
      <c r="H22" s="32">
        <f t="shared" si="2"/>
        <v>10916720</v>
      </c>
      <c r="I22" s="32">
        <f t="shared" si="3"/>
        <v>12008392.000000002</v>
      </c>
      <c r="J22" s="40">
        <f t="shared" si="4"/>
        <v>25000</v>
      </c>
      <c r="K22" s="33">
        <f t="shared" si="5"/>
        <v>1290300</v>
      </c>
      <c r="L22" s="2"/>
      <c r="N22" s="3"/>
      <c r="O22" s="3"/>
      <c r="P22" s="3"/>
    </row>
    <row r="23" spans="1:16" ht="16.5" x14ac:dyDescent="0.3">
      <c r="A23" s="38">
        <v>22</v>
      </c>
      <c r="B23" s="41">
        <v>212</v>
      </c>
      <c r="C23" s="38">
        <v>2</v>
      </c>
      <c r="D23" s="80" t="s">
        <v>19</v>
      </c>
      <c r="E23" s="80">
        <v>391</v>
      </c>
      <c r="F23" s="39">
        <f t="shared" si="0"/>
        <v>430.1</v>
      </c>
      <c r="G23" s="38">
        <f t="shared" si="7"/>
        <v>27920</v>
      </c>
      <c r="H23" s="32">
        <f t="shared" si="2"/>
        <v>10916720</v>
      </c>
      <c r="I23" s="32">
        <f t="shared" si="3"/>
        <v>12008392.000000002</v>
      </c>
      <c r="J23" s="40">
        <f t="shared" si="4"/>
        <v>25000</v>
      </c>
      <c r="K23" s="33">
        <f t="shared" si="5"/>
        <v>1290300</v>
      </c>
      <c r="L23" s="2"/>
      <c r="N23" s="3"/>
      <c r="O23" s="3"/>
      <c r="P23" s="3"/>
    </row>
    <row r="24" spans="1:16" ht="16.5" x14ac:dyDescent="0.3">
      <c r="A24" s="38">
        <v>23</v>
      </c>
      <c r="B24" s="41">
        <v>213</v>
      </c>
      <c r="C24" s="38">
        <v>2</v>
      </c>
      <c r="D24" s="80" t="s">
        <v>19</v>
      </c>
      <c r="E24" s="80">
        <v>391</v>
      </c>
      <c r="F24" s="39">
        <f t="shared" si="0"/>
        <v>430.1</v>
      </c>
      <c r="G24" s="38">
        <f t="shared" si="7"/>
        <v>27920</v>
      </c>
      <c r="H24" s="32">
        <f t="shared" si="2"/>
        <v>10916720</v>
      </c>
      <c r="I24" s="32">
        <f t="shared" si="3"/>
        <v>12008392.000000002</v>
      </c>
      <c r="J24" s="40">
        <f t="shared" si="4"/>
        <v>25000</v>
      </c>
      <c r="K24" s="33">
        <f t="shared" si="5"/>
        <v>1290300</v>
      </c>
      <c r="L24" s="2"/>
      <c r="N24" s="3"/>
      <c r="O24" s="3"/>
      <c r="P24" s="3"/>
    </row>
    <row r="25" spans="1:16" ht="16.5" x14ac:dyDescent="0.3">
      <c r="A25" s="38">
        <v>24</v>
      </c>
      <c r="B25" s="41">
        <v>214</v>
      </c>
      <c r="C25" s="38">
        <v>2</v>
      </c>
      <c r="D25" s="80" t="s">
        <v>6</v>
      </c>
      <c r="E25" s="80">
        <v>600</v>
      </c>
      <c r="F25" s="39">
        <f t="shared" si="0"/>
        <v>660</v>
      </c>
      <c r="G25" s="38">
        <f t="shared" si="7"/>
        <v>27920</v>
      </c>
      <c r="H25" s="32">
        <f t="shared" si="2"/>
        <v>16752000</v>
      </c>
      <c r="I25" s="32">
        <f t="shared" si="3"/>
        <v>18427200</v>
      </c>
      <c r="J25" s="40">
        <f t="shared" si="4"/>
        <v>38500</v>
      </c>
      <c r="K25" s="33">
        <f t="shared" si="5"/>
        <v>1980000</v>
      </c>
      <c r="L25" s="2"/>
      <c r="N25" s="3"/>
      <c r="O25" s="3"/>
      <c r="P25" s="3"/>
    </row>
    <row r="26" spans="1:16" ht="16.5" x14ac:dyDescent="0.3">
      <c r="A26" s="38">
        <v>25</v>
      </c>
      <c r="B26" s="41">
        <v>301</v>
      </c>
      <c r="C26" s="38">
        <v>3</v>
      </c>
      <c r="D26" s="80" t="s">
        <v>19</v>
      </c>
      <c r="E26" s="80">
        <v>391</v>
      </c>
      <c r="F26" s="39">
        <f t="shared" si="0"/>
        <v>430.1</v>
      </c>
      <c r="G26" s="38">
        <f>G25+120</f>
        <v>28040</v>
      </c>
      <c r="H26" s="32">
        <f t="shared" si="2"/>
        <v>10963640</v>
      </c>
      <c r="I26" s="32">
        <f t="shared" si="3"/>
        <v>12060004.000000002</v>
      </c>
      <c r="J26" s="40">
        <f t="shared" si="4"/>
        <v>25000</v>
      </c>
      <c r="K26" s="33">
        <f t="shared" si="5"/>
        <v>1290300</v>
      </c>
      <c r="L26" s="2"/>
      <c r="N26" s="3"/>
      <c r="O26" s="3"/>
      <c r="P26" s="3"/>
    </row>
    <row r="27" spans="1:16" ht="16.5" x14ac:dyDescent="0.3">
      <c r="A27" s="38">
        <v>26</v>
      </c>
      <c r="B27" s="41">
        <v>302</v>
      </c>
      <c r="C27" s="38">
        <v>3</v>
      </c>
      <c r="D27" s="80" t="s">
        <v>19</v>
      </c>
      <c r="E27" s="80">
        <v>391</v>
      </c>
      <c r="F27" s="39">
        <f t="shared" si="0"/>
        <v>430.1</v>
      </c>
      <c r="G27" s="38">
        <f>G26</f>
        <v>28040</v>
      </c>
      <c r="H27" s="32">
        <f t="shared" si="2"/>
        <v>10963640</v>
      </c>
      <c r="I27" s="32">
        <f t="shared" si="3"/>
        <v>12060004.000000002</v>
      </c>
      <c r="J27" s="40">
        <f t="shared" si="4"/>
        <v>25000</v>
      </c>
      <c r="K27" s="33">
        <f t="shared" si="5"/>
        <v>1290300</v>
      </c>
      <c r="L27" s="2"/>
      <c r="N27" s="3"/>
      <c r="O27" s="3"/>
      <c r="P27" s="3"/>
    </row>
    <row r="28" spans="1:16" ht="16.5" x14ac:dyDescent="0.3">
      <c r="A28" s="38">
        <v>27</v>
      </c>
      <c r="B28" s="41">
        <v>307</v>
      </c>
      <c r="C28" s="38">
        <v>3</v>
      </c>
      <c r="D28" s="80" t="s">
        <v>19</v>
      </c>
      <c r="E28" s="80">
        <v>391</v>
      </c>
      <c r="F28" s="39">
        <f t="shared" si="0"/>
        <v>430.1</v>
      </c>
      <c r="G28" s="38">
        <f>G27</f>
        <v>28040</v>
      </c>
      <c r="H28" s="32">
        <f t="shared" si="2"/>
        <v>10963640</v>
      </c>
      <c r="I28" s="32">
        <f t="shared" si="3"/>
        <v>12060004.000000002</v>
      </c>
      <c r="J28" s="40">
        <f t="shared" si="4"/>
        <v>25000</v>
      </c>
      <c r="K28" s="33">
        <f t="shared" si="5"/>
        <v>1290300</v>
      </c>
      <c r="L28" s="2"/>
      <c r="N28" s="3"/>
      <c r="O28" s="3"/>
      <c r="P28" s="3"/>
    </row>
    <row r="29" spans="1:16" ht="16.5" x14ac:dyDescent="0.3">
      <c r="A29" s="38">
        <v>28</v>
      </c>
      <c r="B29" s="41">
        <v>308</v>
      </c>
      <c r="C29" s="38">
        <v>3</v>
      </c>
      <c r="D29" s="80" t="s">
        <v>19</v>
      </c>
      <c r="E29" s="80">
        <v>391</v>
      </c>
      <c r="F29" s="39">
        <f t="shared" si="0"/>
        <v>430.1</v>
      </c>
      <c r="G29" s="38">
        <f t="shared" ref="G29:G37" si="8">G28</f>
        <v>28040</v>
      </c>
      <c r="H29" s="32">
        <f t="shared" si="2"/>
        <v>10963640</v>
      </c>
      <c r="I29" s="32">
        <f t="shared" si="3"/>
        <v>12060004.000000002</v>
      </c>
      <c r="J29" s="40">
        <f t="shared" si="4"/>
        <v>25000</v>
      </c>
      <c r="K29" s="33">
        <f t="shared" si="5"/>
        <v>1290300</v>
      </c>
      <c r="L29" s="2"/>
      <c r="N29" s="3"/>
      <c r="O29" s="3"/>
      <c r="P29" s="3"/>
    </row>
    <row r="30" spans="1:16" ht="16.5" x14ac:dyDescent="0.3">
      <c r="A30" s="38">
        <v>29</v>
      </c>
      <c r="B30" s="41">
        <v>309</v>
      </c>
      <c r="C30" s="38">
        <v>3</v>
      </c>
      <c r="D30" s="80" t="s">
        <v>19</v>
      </c>
      <c r="E30" s="80">
        <v>391</v>
      </c>
      <c r="F30" s="39">
        <f t="shared" si="0"/>
        <v>430.1</v>
      </c>
      <c r="G30" s="38">
        <f t="shared" si="8"/>
        <v>28040</v>
      </c>
      <c r="H30" s="32">
        <f t="shared" si="2"/>
        <v>10963640</v>
      </c>
      <c r="I30" s="32">
        <f t="shared" si="3"/>
        <v>12060004.000000002</v>
      </c>
      <c r="J30" s="40">
        <f t="shared" si="4"/>
        <v>25000</v>
      </c>
      <c r="K30" s="33">
        <f t="shared" si="5"/>
        <v>1290300</v>
      </c>
      <c r="L30" s="2"/>
      <c r="N30" s="3"/>
      <c r="O30" s="3"/>
      <c r="P30" s="3"/>
    </row>
    <row r="31" spans="1:16" ht="16.5" x14ac:dyDescent="0.3">
      <c r="A31" s="38">
        <v>30</v>
      </c>
      <c r="B31" s="41">
        <v>310</v>
      </c>
      <c r="C31" s="38">
        <v>3</v>
      </c>
      <c r="D31" s="80" t="s">
        <v>19</v>
      </c>
      <c r="E31" s="80">
        <v>391</v>
      </c>
      <c r="F31" s="39">
        <f t="shared" si="0"/>
        <v>430.1</v>
      </c>
      <c r="G31" s="38">
        <f t="shared" si="8"/>
        <v>28040</v>
      </c>
      <c r="H31" s="32">
        <f t="shared" si="2"/>
        <v>10963640</v>
      </c>
      <c r="I31" s="32">
        <f t="shared" si="3"/>
        <v>12060004.000000002</v>
      </c>
      <c r="J31" s="40">
        <f t="shared" si="4"/>
        <v>25000</v>
      </c>
      <c r="K31" s="33">
        <f t="shared" si="5"/>
        <v>1290300</v>
      </c>
      <c r="L31" s="2"/>
      <c r="N31" s="3"/>
      <c r="O31" s="3"/>
      <c r="P31" s="3"/>
    </row>
    <row r="32" spans="1:16" ht="16.5" x14ac:dyDescent="0.3">
      <c r="A32" s="38">
        <v>31</v>
      </c>
      <c r="B32" s="41">
        <v>311</v>
      </c>
      <c r="C32" s="38">
        <v>3</v>
      </c>
      <c r="D32" s="80" t="s">
        <v>19</v>
      </c>
      <c r="E32" s="80">
        <v>391</v>
      </c>
      <c r="F32" s="39">
        <f t="shared" si="0"/>
        <v>430.1</v>
      </c>
      <c r="G32" s="38">
        <f t="shared" si="8"/>
        <v>28040</v>
      </c>
      <c r="H32" s="32">
        <f t="shared" si="2"/>
        <v>10963640</v>
      </c>
      <c r="I32" s="32">
        <f t="shared" si="3"/>
        <v>12060004.000000002</v>
      </c>
      <c r="J32" s="40">
        <f t="shared" si="4"/>
        <v>25000</v>
      </c>
      <c r="K32" s="33">
        <f t="shared" si="5"/>
        <v>1290300</v>
      </c>
      <c r="L32" s="2"/>
      <c r="N32" s="3"/>
      <c r="O32" s="3"/>
      <c r="P32" s="3"/>
    </row>
    <row r="33" spans="1:16" ht="16.5" x14ac:dyDescent="0.3">
      <c r="A33" s="38">
        <v>32</v>
      </c>
      <c r="B33" s="41">
        <v>312</v>
      </c>
      <c r="C33" s="38">
        <v>3</v>
      </c>
      <c r="D33" s="80" t="s">
        <v>19</v>
      </c>
      <c r="E33" s="80">
        <v>391</v>
      </c>
      <c r="F33" s="39">
        <f t="shared" si="0"/>
        <v>430.1</v>
      </c>
      <c r="G33" s="38">
        <f t="shared" si="8"/>
        <v>28040</v>
      </c>
      <c r="H33" s="32">
        <f t="shared" si="2"/>
        <v>10963640</v>
      </c>
      <c r="I33" s="32">
        <f t="shared" si="3"/>
        <v>12060004.000000002</v>
      </c>
      <c r="J33" s="40">
        <f t="shared" si="4"/>
        <v>25000</v>
      </c>
      <c r="K33" s="33">
        <f t="shared" si="5"/>
        <v>1290300</v>
      </c>
      <c r="L33" s="2"/>
      <c r="N33" s="3"/>
      <c r="O33" s="3"/>
      <c r="P33" s="3"/>
    </row>
    <row r="34" spans="1:16" ht="16.5" x14ac:dyDescent="0.3">
      <c r="A34" s="38">
        <v>33</v>
      </c>
      <c r="B34" s="41">
        <v>313</v>
      </c>
      <c r="C34" s="38">
        <v>3</v>
      </c>
      <c r="D34" s="80" t="s">
        <v>19</v>
      </c>
      <c r="E34" s="80">
        <v>391</v>
      </c>
      <c r="F34" s="39">
        <f t="shared" si="0"/>
        <v>430.1</v>
      </c>
      <c r="G34" s="38">
        <f t="shared" si="8"/>
        <v>28040</v>
      </c>
      <c r="H34" s="32">
        <f t="shared" si="2"/>
        <v>10963640</v>
      </c>
      <c r="I34" s="32">
        <f t="shared" si="3"/>
        <v>12060004.000000002</v>
      </c>
      <c r="J34" s="40">
        <f t="shared" si="4"/>
        <v>25000</v>
      </c>
      <c r="K34" s="33">
        <f t="shared" si="5"/>
        <v>1290300</v>
      </c>
      <c r="L34" s="2"/>
      <c r="N34" s="3"/>
      <c r="O34" s="3"/>
      <c r="P34" s="3"/>
    </row>
    <row r="35" spans="1:16" ht="16.5" x14ac:dyDescent="0.3">
      <c r="A35" s="38">
        <v>34</v>
      </c>
      <c r="B35" s="41">
        <v>314</v>
      </c>
      <c r="C35" s="38">
        <v>3</v>
      </c>
      <c r="D35" s="80" t="s">
        <v>6</v>
      </c>
      <c r="E35" s="80">
        <v>600</v>
      </c>
      <c r="F35" s="39">
        <f t="shared" si="0"/>
        <v>660</v>
      </c>
      <c r="G35" s="38">
        <f t="shared" si="8"/>
        <v>28040</v>
      </c>
      <c r="H35" s="32">
        <f t="shared" si="2"/>
        <v>16824000</v>
      </c>
      <c r="I35" s="32">
        <f t="shared" si="3"/>
        <v>18506400</v>
      </c>
      <c r="J35" s="40">
        <f t="shared" si="4"/>
        <v>38500</v>
      </c>
      <c r="K35" s="33">
        <f t="shared" si="5"/>
        <v>1980000</v>
      </c>
      <c r="L35" s="2"/>
      <c r="N35" s="3"/>
      <c r="O35" s="3"/>
      <c r="P35" s="3"/>
    </row>
    <row r="36" spans="1:16" ht="16.5" x14ac:dyDescent="0.3">
      <c r="A36" s="38">
        <v>35</v>
      </c>
      <c r="B36" s="41">
        <v>401</v>
      </c>
      <c r="C36" s="38">
        <v>4</v>
      </c>
      <c r="D36" s="80" t="s">
        <v>19</v>
      </c>
      <c r="E36" s="80">
        <v>391</v>
      </c>
      <c r="F36" s="39">
        <f t="shared" si="0"/>
        <v>430.1</v>
      </c>
      <c r="G36" s="38">
        <f>G35+120</f>
        <v>28160</v>
      </c>
      <c r="H36" s="32">
        <f t="shared" si="2"/>
        <v>11010560</v>
      </c>
      <c r="I36" s="32">
        <f t="shared" si="3"/>
        <v>12111616.000000002</v>
      </c>
      <c r="J36" s="40">
        <f t="shared" si="4"/>
        <v>25000</v>
      </c>
      <c r="K36" s="33">
        <f t="shared" si="5"/>
        <v>1290300</v>
      </c>
      <c r="L36" s="2"/>
      <c r="N36" s="3"/>
      <c r="O36" s="3"/>
      <c r="P36" s="3"/>
    </row>
    <row r="37" spans="1:16" ht="16.5" x14ac:dyDescent="0.3">
      <c r="A37" s="38">
        <v>36</v>
      </c>
      <c r="B37" s="41">
        <v>402</v>
      </c>
      <c r="C37" s="38">
        <v>4</v>
      </c>
      <c r="D37" s="80" t="s">
        <v>19</v>
      </c>
      <c r="E37" s="80">
        <v>391</v>
      </c>
      <c r="F37" s="39">
        <f t="shared" si="0"/>
        <v>430.1</v>
      </c>
      <c r="G37" s="38">
        <f>G36</f>
        <v>28160</v>
      </c>
      <c r="H37" s="32">
        <f t="shared" si="2"/>
        <v>11010560</v>
      </c>
      <c r="I37" s="32">
        <f t="shared" si="3"/>
        <v>12111616.000000002</v>
      </c>
      <c r="J37" s="40">
        <f t="shared" si="4"/>
        <v>25000</v>
      </c>
      <c r="K37" s="33">
        <f t="shared" si="5"/>
        <v>1290300</v>
      </c>
      <c r="L37" s="2"/>
      <c r="N37" s="3"/>
      <c r="O37" s="3"/>
      <c r="P37" s="3"/>
    </row>
    <row r="38" spans="1:16" ht="16.5" x14ac:dyDescent="0.3">
      <c r="A38" s="38">
        <v>37</v>
      </c>
      <c r="B38" s="41">
        <v>403</v>
      </c>
      <c r="C38" s="38">
        <v>4</v>
      </c>
      <c r="D38" s="80" t="s">
        <v>6</v>
      </c>
      <c r="E38" s="80">
        <v>493</v>
      </c>
      <c r="F38" s="39">
        <f t="shared" si="0"/>
        <v>542.30000000000007</v>
      </c>
      <c r="G38" s="38">
        <f>G37</f>
        <v>28160</v>
      </c>
      <c r="H38" s="32">
        <f t="shared" si="2"/>
        <v>13882880</v>
      </c>
      <c r="I38" s="32">
        <f t="shared" si="3"/>
        <v>15271168.000000002</v>
      </c>
      <c r="J38" s="40">
        <f t="shared" si="4"/>
        <v>32000</v>
      </c>
      <c r="K38" s="33">
        <f t="shared" si="5"/>
        <v>1626900.0000000002</v>
      </c>
      <c r="L38" s="2"/>
      <c r="N38" s="7">
        <v>13418457</v>
      </c>
      <c r="O38" s="35">
        <v>14253957</v>
      </c>
      <c r="P38" s="3"/>
    </row>
    <row r="39" spans="1:16" ht="16.5" x14ac:dyDescent="0.3">
      <c r="A39" s="38">
        <v>38</v>
      </c>
      <c r="B39" s="41">
        <v>404</v>
      </c>
      <c r="C39" s="38">
        <v>4</v>
      </c>
      <c r="D39" s="80" t="s">
        <v>6</v>
      </c>
      <c r="E39" s="80">
        <v>439</v>
      </c>
      <c r="F39" s="39">
        <f t="shared" si="0"/>
        <v>482.90000000000003</v>
      </c>
      <c r="G39" s="38">
        <f t="shared" ref="G39:G47" si="9">G38</f>
        <v>28160</v>
      </c>
      <c r="H39" s="32">
        <f t="shared" si="2"/>
        <v>12362240</v>
      </c>
      <c r="I39" s="32">
        <f t="shared" si="3"/>
        <v>13598464.000000002</v>
      </c>
      <c r="J39" s="40">
        <f t="shared" si="4"/>
        <v>28500</v>
      </c>
      <c r="K39" s="33">
        <f t="shared" si="5"/>
        <v>1448700</v>
      </c>
      <c r="L39" s="2"/>
      <c r="N39" s="3"/>
      <c r="O39" s="3"/>
      <c r="P39" s="3"/>
    </row>
    <row r="40" spans="1:16" ht="16.5" x14ac:dyDescent="0.3">
      <c r="A40" s="38">
        <v>39</v>
      </c>
      <c r="B40" s="41">
        <v>407</v>
      </c>
      <c r="C40" s="38">
        <v>4</v>
      </c>
      <c r="D40" s="80" t="s">
        <v>19</v>
      </c>
      <c r="E40" s="80">
        <v>391</v>
      </c>
      <c r="F40" s="39">
        <f t="shared" si="0"/>
        <v>430.1</v>
      </c>
      <c r="G40" s="38">
        <f t="shared" si="9"/>
        <v>28160</v>
      </c>
      <c r="H40" s="32">
        <f t="shared" si="2"/>
        <v>11010560</v>
      </c>
      <c r="I40" s="32">
        <f t="shared" si="3"/>
        <v>12111616.000000002</v>
      </c>
      <c r="J40" s="40">
        <f t="shared" si="4"/>
        <v>25000</v>
      </c>
      <c r="K40" s="33">
        <f t="shared" si="5"/>
        <v>1290300</v>
      </c>
      <c r="L40" s="2"/>
      <c r="N40" s="3"/>
      <c r="O40" s="3"/>
      <c r="P40" s="3"/>
    </row>
    <row r="41" spans="1:16" ht="16.5" x14ac:dyDescent="0.3">
      <c r="A41" s="38">
        <v>40</v>
      </c>
      <c r="B41" s="41">
        <v>408</v>
      </c>
      <c r="C41" s="38">
        <v>4</v>
      </c>
      <c r="D41" s="80" t="s">
        <v>19</v>
      </c>
      <c r="E41" s="80">
        <v>391</v>
      </c>
      <c r="F41" s="39">
        <f t="shared" si="0"/>
        <v>430.1</v>
      </c>
      <c r="G41" s="38">
        <f t="shared" si="9"/>
        <v>28160</v>
      </c>
      <c r="H41" s="32">
        <f t="shared" si="2"/>
        <v>11010560</v>
      </c>
      <c r="I41" s="32">
        <f t="shared" si="3"/>
        <v>12111616.000000002</v>
      </c>
      <c r="J41" s="40">
        <f t="shared" si="4"/>
        <v>25000</v>
      </c>
      <c r="K41" s="33">
        <f t="shared" si="5"/>
        <v>1290300</v>
      </c>
      <c r="L41" s="2"/>
      <c r="N41" s="3"/>
      <c r="O41" s="3"/>
      <c r="P41" s="3"/>
    </row>
    <row r="42" spans="1:16" ht="16.5" x14ac:dyDescent="0.3">
      <c r="A42" s="38">
        <v>41</v>
      </c>
      <c r="B42" s="41">
        <v>409</v>
      </c>
      <c r="C42" s="38">
        <v>4</v>
      </c>
      <c r="D42" s="80" t="s">
        <v>19</v>
      </c>
      <c r="E42" s="80">
        <v>391</v>
      </c>
      <c r="F42" s="39">
        <f t="shared" si="0"/>
        <v>430.1</v>
      </c>
      <c r="G42" s="38">
        <f t="shared" si="9"/>
        <v>28160</v>
      </c>
      <c r="H42" s="32">
        <f t="shared" si="2"/>
        <v>11010560</v>
      </c>
      <c r="I42" s="32">
        <f t="shared" si="3"/>
        <v>12111616.000000002</v>
      </c>
      <c r="J42" s="40">
        <f t="shared" si="4"/>
        <v>25000</v>
      </c>
      <c r="K42" s="33">
        <f t="shared" si="5"/>
        <v>1290300</v>
      </c>
      <c r="L42" s="2"/>
      <c r="N42" s="3"/>
      <c r="O42" s="3"/>
      <c r="P42" s="3"/>
    </row>
    <row r="43" spans="1:16" ht="16.5" x14ac:dyDescent="0.3">
      <c r="A43" s="38">
        <v>42</v>
      </c>
      <c r="B43" s="41">
        <v>410</v>
      </c>
      <c r="C43" s="38">
        <v>4</v>
      </c>
      <c r="D43" s="80" t="s">
        <v>19</v>
      </c>
      <c r="E43" s="80">
        <v>391</v>
      </c>
      <c r="F43" s="39">
        <f t="shared" si="0"/>
        <v>430.1</v>
      </c>
      <c r="G43" s="38">
        <f t="shared" si="9"/>
        <v>28160</v>
      </c>
      <c r="H43" s="32">
        <f t="shared" si="2"/>
        <v>11010560</v>
      </c>
      <c r="I43" s="32">
        <f t="shared" si="3"/>
        <v>12111616.000000002</v>
      </c>
      <c r="J43" s="40">
        <f t="shared" si="4"/>
        <v>25000</v>
      </c>
      <c r="K43" s="33">
        <f t="shared" si="5"/>
        <v>1290300</v>
      </c>
      <c r="L43" s="2"/>
      <c r="N43" s="3"/>
      <c r="O43" s="3"/>
      <c r="P43" s="3"/>
    </row>
    <row r="44" spans="1:16" ht="16.5" x14ac:dyDescent="0.3">
      <c r="A44" s="38">
        <v>43</v>
      </c>
      <c r="B44" s="41">
        <v>411</v>
      </c>
      <c r="C44" s="38">
        <v>4</v>
      </c>
      <c r="D44" s="80" t="s">
        <v>19</v>
      </c>
      <c r="E44" s="80">
        <v>391</v>
      </c>
      <c r="F44" s="39">
        <f t="shared" si="0"/>
        <v>430.1</v>
      </c>
      <c r="G44" s="38">
        <f t="shared" si="9"/>
        <v>28160</v>
      </c>
      <c r="H44" s="32">
        <f t="shared" si="2"/>
        <v>11010560</v>
      </c>
      <c r="I44" s="32">
        <f t="shared" si="3"/>
        <v>12111616.000000002</v>
      </c>
      <c r="J44" s="40">
        <f t="shared" si="4"/>
        <v>25000</v>
      </c>
      <c r="K44" s="33">
        <f t="shared" si="5"/>
        <v>1290300</v>
      </c>
      <c r="L44" s="2"/>
      <c r="N44" s="3"/>
      <c r="O44" s="3"/>
      <c r="P44" s="3"/>
    </row>
    <row r="45" spans="1:16" ht="16.5" x14ac:dyDescent="0.3">
      <c r="A45" s="38">
        <v>44</v>
      </c>
      <c r="B45" s="41">
        <v>412</v>
      </c>
      <c r="C45" s="38">
        <v>4</v>
      </c>
      <c r="D45" s="80" t="s">
        <v>19</v>
      </c>
      <c r="E45" s="80">
        <v>391</v>
      </c>
      <c r="F45" s="39">
        <f t="shared" si="0"/>
        <v>430.1</v>
      </c>
      <c r="G45" s="38">
        <f t="shared" si="9"/>
        <v>28160</v>
      </c>
      <c r="H45" s="32">
        <f t="shared" si="2"/>
        <v>11010560</v>
      </c>
      <c r="I45" s="32">
        <f t="shared" si="3"/>
        <v>12111616.000000002</v>
      </c>
      <c r="J45" s="40">
        <f t="shared" si="4"/>
        <v>25000</v>
      </c>
      <c r="K45" s="33">
        <f t="shared" si="5"/>
        <v>1290300</v>
      </c>
      <c r="L45" s="2"/>
      <c r="N45" s="3"/>
      <c r="O45" s="3"/>
      <c r="P45" s="3"/>
    </row>
    <row r="46" spans="1:16" ht="16.5" x14ac:dyDescent="0.3">
      <c r="A46" s="38">
        <v>45</v>
      </c>
      <c r="B46" s="41">
        <v>413</v>
      </c>
      <c r="C46" s="38">
        <v>4</v>
      </c>
      <c r="D46" s="80" t="s">
        <v>19</v>
      </c>
      <c r="E46" s="80">
        <v>391</v>
      </c>
      <c r="F46" s="39">
        <f t="shared" si="0"/>
        <v>430.1</v>
      </c>
      <c r="G46" s="38">
        <f t="shared" si="9"/>
        <v>28160</v>
      </c>
      <c r="H46" s="32">
        <f t="shared" si="2"/>
        <v>11010560</v>
      </c>
      <c r="I46" s="32">
        <f t="shared" si="3"/>
        <v>12111616.000000002</v>
      </c>
      <c r="J46" s="40">
        <f t="shared" si="4"/>
        <v>25000</v>
      </c>
      <c r="K46" s="33">
        <f t="shared" si="5"/>
        <v>1290300</v>
      </c>
      <c r="L46" s="2"/>
      <c r="N46" s="3"/>
      <c r="O46" s="3"/>
      <c r="P46" s="3"/>
    </row>
    <row r="47" spans="1:16" ht="16.5" x14ac:dyDescent="0.3">
      <c r="A47" s="38">
        <v>46</v>
      </c>
      <c r="B47" s="41">
        <v>414</v>
      </c>
      <c r="C47" s="38">
        <v>4</v>
      </c>
      <c r="D47" s="80" t="s">
        <v>6</v>
      </c>
      <c r="E47" s="80">
        <v>600</v>
      </c>
      <c r="F47" s="39">
        <f t="shared" si="0"/>
        <v>660</v>
      </c>
      <c r="G47" s="38">
        <f t="shared" si="9"/>
        <v>28160</v>
      </c>
      <c r="H47" s="32">
        <f t="shared" si="2"/>
        <v>16896000</v>
      </c>
      <c r="I47" s="32">
        <f t="shared" si="3"/>
        <v>18585600</v>
      </c>
      <c r="J47" s="40">
        <f t="shared" si="4"/>
        <v>38500</v>
      </c>
      <c r="K47" s="33">
        <f t="shared" si="5"/>
        <v>1980000</v>
      </c>
      <c r="L47" s="2"/>
      <c r="N47" s="3"/>
      <c r="O47" s="3"/>
      <c r="P47" s="3"/>
    </row>
    <row r="48" spans="1:16" ht="16.5" x14ac:dyDescent="0.3">
      <c r="A48" s="38">
        <v>47</v>
      </c>
      <c r="B48" s="41">
        <v>501</v>
      </c>
      <c r="C48" s="38">
        <v>5</v>
      </c>
      <c r="D48" s="80" t="s">
        <v>19</v>
      </c>
      <c r="E48" s="80">
        <v>391</v>
      </c>
      <c r="F48" s="39">
        <f t="shared" si="0"/>
        <v>430.1</v>
      </c>
      <c r="G48" s="38">
        <f>G47+120</f>
        <v>28280</v>
      </c>
      <c r="H48" s="32">
        <f t="shared" si="2"/>
        <v>11057480</v>
      </c>
      <c r="I48" s="32">
        <f t="shared" si="3"/>
        <v>12163228.000000002</v>
      </c>
      <c r="J48" s="40">
        <f t="shared" si="4"/>
        <v>25500</v>
      </c>
      <c r="K48" s="33">
        <f t="shared" si="5"/>
        <v>1290300</v>
      </c>
      <c r="L48" s="2"/>
      <c r="N48" s="3"/>
      <c r="O48" s="3"/>
      <c r="P48" s="3"/>
    </row>
    <row r="49" spans="1:16" ht="16.5" x14ac:dyDescent="0.3">
      <c r="A49" s="38">
        <v>48</v>
      </c>
      <c r="B49" s="41">
        <v>502</v>
      </c>
      <c r="C49" s="38">
        <v>5</v>
      </c>
      <c r="D49" s="80" t="s">
        <v>19</v>
      </c>
      <c r="E49" s="80">
        <v>391</v>
      </c>
      <c r="F49" s="39">
        <f t="shared" si="0"/>
        <v>430.1</v>
      </c>
      <c r="G49" s="38">
        <f>G48</f>
        <v>28280</v>
      </c>
      <c r="H49" s="32">
        <f t="shared" si="2"/>
        <v>11057480</v>
      </c>
      <c r="I49" s="32">
        <f t="shared" si="3"/>
        <v>12163228.000000002</v>
      </c>
      <c r="J49" s="40">
        <f t="shared" si="4"/>
        <v>25500</v>
      </c>
      <c r="K49" s="33">
        <f t="shared" si="5"/>
        <v>1290300</v>
      </c>
      <c r="L49" s="2"/>
      <c r="N49" s="3"/>
      <c r="O49" s="3"/>
      <c r="P49" s="3"/>
    </row>
    <row r="50" spans="1:16" ht="16.5" x14ac:dyDescent="0.3">
      <c r="A50" s="38">
        <v>49</v>
      </c>
      <c r="B50" s="41">
        <v>503</v>
      </c>
      <c r="C50" s="38">
        <v>5</v>
      </c>
      <c r="D50" s="80" t="s">
        <v>6</v>
      </c>
      <c r="E50" s="80">
        <v>493</v>
      </c>
      <c r="F50" s="39">
        <f t="shared" si="0"/>
        <v>542.30000000000007</v>
      </c>
      <c r="G50" s="38">
        <f>G49</f>
        <v>28280</v>
      </c>
      <c r="H50" s="32">
        <f t="shared" si="2"/>
        <v>13942040</v>
      </c>
      <c r="I50" s="32">
        <f t="shared" si="3"/>
        <v>15336244.000000002</v>
      </c>
      <c r="J50" s="40">
        <f t="shared" si="4"/>
        <v>32000</v>
      </c>
      <c r="K50" s="33">
        <f t="shared" si="5"/>
        <v>1626900.0000000002</v>
      </c>
      <c r="L50" s="2"/>
      <c r="N50" s="3"/>
      <c r="O50" s="3"/>
      <c r="P50" s="3"/>
    </row>
    <row r="51" spans="1:16" ht="16.5" x14ac:dyDescent="0.3">
      <c r="A51" s="38">
        <v>50</v>
      </c>
      <c r="B51" s="41">
        <v>504</v>
      </c>
      <c r="C51" s="38">
        <v>5</v>
      </c>
      <c r="D51" s="80" t="s">
        <v>6</v>
      </c>
      <c r="E51" s="80">
        <v>493</v>
      </c>
      <c r="F51" s="39">
        <f t="shared" si="0"/>
        <v>542.30000000000007</v>
      </c>
      <c r="G51" s="38">
        <f t="shared" ref="G51:G59" si="10">G50</f>
        <v>28280</v>
      </c>
      <c r="H51" s="32">
        <f t="shared" si="2"/>
        <v>13942040</v>
      </c>
      <c r="I51" s="32">
        <f t="shared" si="3"/>
        <v>15336244.000000002</v>
      </c>
      <c r="J51" s="40">
        <f t="shared" si="4"/>
        <v>32000</v>
      </c>
      <c r="K51" s="33">
        <f t="shared" si="5"/>
        <v>1626900.0000000002</v>
      </c>
      <c r="L51" s="2"/>
      <c r="N51" s="3"/>
      <c r="O51" s="3"/>
      <c r="P51" s="3"/>
    </row>
    <row r="52" spans="1:16" ht="16.5" x14ac:dyDescent="0.3">
      <c r="A52" s="38">
        <v>51</v>
      </c>
      <c r="B52" s="41">
        <v>507</v>
      </c>
      <c r="C52" s="38">
        <v>5</v>
      </c>
      <c r="D52" s="80" t="s">
        <v>19</v>
      </c>
      <c r="E52" s="80">
        <v>391</v>
      </c>
      <c r="F52" s="39">
        <f t="shared" si="0"/>
        <v>430.1</v>
      </c>
      <c r="G52" s="38">
        <f t="shared" si="10"/>
        <v>28280</v>
      </c>
      <c r="H52" s="32">
        <f t="shared" si="2"/>
        <v>11057480</v>
      </c>
      <c r="I52" s="32">
        <f t="shared" si="3"/>
        <v>12163228.000000002</v>
      </c>
      <c r="J52" s="40">
        <f t="shared" si="4"/>
        <v>25500</v>
      </c>
      <c r="K52" s="33">
        <f t="shared" si="5"/>
        <v>1290300</v>
      </c>
      <c r="L52" s="2"/>
      <c r="N52" s="3"/>
      <c r="O52" s="3"/>
      <c r="P52" s="3"/>
    </row>
    <row r="53" spans="1:16" ht="16.5" x14ac:dyDescent="0.3">
      <c r="A53" s="38">
        <v>52</v>
      </c>
      <c r="B53" s="41">
        <v>508</v>
      </c>
      <c r="C53" s="38">
        <v>5</v>
      </c>
      <c r="D53" s="80" t="s">
        <v>19</v>
      </c>
      <c r="E53" s="80">
        <v>391</v>
      </c>
      <c r="F53" s="39">
        <f t="shared" si="0"/>
        <v>430.1</v>
      </c>
      <c r="G53" s="38">
        <f t="shared" si="10"/>
        <v>28280</v>
      </c>
      <c r="H53" s="32">
        <f t="shared" si="2"/>
        <v>11057480</v>
      </c>
      <c r="I53" s="32">
        <f t="shared" si="3"/>
        <v>12163228.000000002</v>
      </c>
      <c r="J53" s="40">
        <f t="shared" si="4"/>
        <v>25500</v>
      </c>
      <c r="K53" s="33">
        <f t="shared" si="5"/>
        <v>1290300</v>
      </c>
      <c r="L53" s="2"/>
      <c r="N53" s="3"/>
      <c r="O53" s="3"/>
      <c r="P53" s="3"/>
    </row>
    <row r="54" spans="1:16" ht="16.5" x14ac:dyDescent="0.3">
      <c r="A54" s="38">
        <v>53</v>
      </c>
      <c r="B54" s="41">
        <v>509</v>
      </c>
      <c r="C54" s="38">
        <v>5</v>
      </c>
      <c r="D54" s="80" t="s">
        <v>19</v>
      </c>
      <c r="E54" s="80">
        <v>391</v>
      </c>
      <c r="F54" s="39">
        <f t="shared" si="0"/>
        <v>430.1</v>
      </c>
      <c r="G54" s="38">
        <f t="shared" si="10"/>
        <v>28280</v>
      </c>
      <c r="H54" s="32">
        <f t="shared" si="2"/>
        <v>11057480</v>
      </c>
      <c r="I54" s="32">
        <f t="shared" si="3"/>
        <v>12163228.000000002</v>
      </c>
      <c r="J54" s="40">
        <f t="shared" si="4"/>
        <v>25500</v>
      </c>
      <c r="K54" s="33">
        <f t="shared" si="5"/>
        <v>1290300</v>
      </c>
      <c r="L54" s="2"/>
      <c r="N54" s="3"/>
      <c r="O54" s="3"/>
      <c r="P54" s="3"/>
    </row>
    <row r="55" spans="1:16" ht="16.5" x14ac:dyDescent="0.3">
      <c r="A55" s="38">
        <v>54</v>
      </c>
      <c r="B55" s="41">
        <v>510</v>
      </c>
      <c r="C55" s="38">
        <v>5</v>
      </c>
      <c r="D55" s="80" t="s">
        <v>19</v>
      </c>
      <c r="E55" s="80">
        <v>391</v>
      </c>
      <c r="F55" s="39">
        <f t="shared" si="0"/>
        <v>430.1</v>
      </c>
      <c r="G55" s="38">
        <f t="shared" si="10"/>
        <v>28280</v>
      </c>
      <c r="H55" s="32">
        <f t="shared" si="2"/>
        <v>11057480</v>
      </c>
      <c r="I55" s="32">
        <f t="shared" si="3"/>
        <v>12163228.000000002</v>
      </c>
      <c r="J55" s="40">
        <f t="shared" si="4"/>
        <v>25500</v>
      </c>
      <c r="K55" s="33">
        <f t="shared" si="5"/>
        <v>1290300</v>
      </c>
      <c r="L55" s="2"/>
      <c r="N55" s="3"/>
      <c r="O55" s="3"/>
      <c r="P55" s="3"/>
    </row>
    <row r="56" spans="1:16" ht="16.5" x14ac:dyDescent="0.3">
      <c r="A56" s="38">
        <v>55</v>
      </c>
      <c r="B56" s="41">
        <v>511</v>
      </c>
      <c r="C56" s="38">
        <v>5</v>
      </c>
      <c r="D56" s="80" t="s">
        <v>19</v>
      </c>
      <c r="E56" s="80">
        <v>391</v>
      </c>
      <c r="F56" s="39">
        <f t="shared" si="0"/>
        <v>430.1</v>
      </c>
      <c r="G56" s="38">
        <f t="shared" si="10"/>
        <v>28280</v>
      </c>
      <c r="H56" s="32">
        <f t="shared" si="2"/>
        <v>11057480</v>
      </c>
      <c r="I56" s="32">
        <f t="shared" si="3"/>
        <v>12163228.000000002</v>
      </c>
      <c r="J56" s="40">
        <f t="shared" si="4"/>
        <v>25500</v>
      </c>
      <c r="K56" s="33">
        <f t="shared" si="5"/>
        <v>1290300</v>
      </c>
      <c r="L56" s="2"/>
      <c r="N56" s="3"/>
      <c r="O56" s="3"/>
      <c r="P56" s="3"/>
    </row>
    <row r="57" spans="1:16" ht="16.5" x14ac:dyDescent="0.3">
      <c r="A57" s="38">
        <v>56</v>
      </c>
      <c r="B57" s="41">
        <v>512</v>
      </c>
      <c r="C57" s="38">
        <v>5</v>
      </c>
      <c r="D57" s="80" t="s">
        <v>19</v>
      </c>
      <c r="E57" s="80">
        <v>391</v>
      </c>
      <c r="F57" s="39">
        <f t="shared" si="0"/>
        <v>430.1</v>
      </c>
      <c r="G57" s="38">
        <f t="shared" si="10"/>
        <v>28280</v>
      </c>
      <c r="H57" s="32">
        <f t="shared" si="2"/>
        <v>11057480</v>
      </c>
      <c r="I57" s="32">
        <f t="shared" si="3"/>
        <v>12163228.000000002</v>
      </c>
      <c r="J57" s="40">
        <f t="shared" si="4"/>
        <v>25500</v>
      </c>
      <c r="K57" s="33">
        <f t="shared" si="5"/>
        <v>1290300</v>
      </c>
      <c r="L57" s="2"/>
      <c r="N57" s="3"/>
      <c r="O57" s="3"/>
      <c r="P57" s="3"/>
    </row>
    <row r="58" spans="1:16" ht="16.5" x14ac:dyDescent="0.3">
      <c r="A58" s="38">
        <v>57</v>
      </c>
      <c r="B58" s="41">
        <v>513</v>
      </c>
      <c r="C58" s="38">
        <v>5</v>
      </c>
      <c r="D58" s="80" t="s">
        <v>19</v>
      </c>
      <c r="E58" s="80">
        <v>391</v>
      </c>
      <c r="F58" s="39">
        <f t="shared" si="0"/>
        <v>430.1</v>
      </c>
      <c r="G58" s="38">
        <f t="shared" si="10"/>
        <v>28280</v>
      </c>
      <c r="H58" s="32">
        <f t="shared" si="2"/>
        <v>11057480</v>
      </c>
      <c r="I58" s="32">
        <f t="shared" si="3"/>
        <v>12163228.000000002</v>
      </c>
      <c r="J58" s="40">
        <f t="shared" si="4"/>
        <v>25500</v>
      </c>
      <c r="K58" s="33">
        <f t="shared" si="5"/>
        <v>1290300</v>
      </c>
      <c r="L58" s="2"/>
      <c r="N58" s="3"/>
      <c r="O58" s="3"/>
      <c r="P58" s="3"/>
    </row>
    <row r="59" spans="1:16" ht="16.5" x14ac:dyDescent="0.3">
      <c r="A59" s="38">
        <v>58</v>
      </c>
      <c r="B59" s="41">
        <v>514</v>
      </c>
      <c r="C59" s="38">
        <v>5</v>
      </c>
      <c r="D59" s="80" t="s">
        <v>6</v>
      </c>
      <c r="E59" s="80">
        <v>600</v>
      </c>
      <c r="F59" s="39">
        <f t="shared" si="0"/>
        <v>660</v>
      </c>
      <c r="G59" s="38">
        <f t="shared" si="10"/>
        <v>28280</v>
      </c>
      <c r="H59" s="32">
        <f t="shared" si="2"/>
        <v>16968000</v>
      </c>
      <c r="I59" s="32">
        <f t="shared" si="3"/>
        <v>18664800</v>
      </c>
      <c r="J59" s="40">
        <f t="shared" si="4"/>
        <v>39000</v>
      </c>
      <c r="K59" s="33">
        <f t="shared" si="5"/>
        <v>1980000</v>
      </c>
      <c r="L59" s="2"/>
      <c r="N59" s="3"/>
      <c r="O59" s="3"/>
      <c r="P59" s="3"/>
    </row>
    <row r="60" spans="1:16" ht="16.5" x14ac:dyDescent="0.3">
      <c r="A60" s="38">
        <v>59</v>
      </c>
      <c r="B60" s="41">
        <v>601</v>
      </c>
      <c r="C60" s="38">
        <v>6</v>
      </c>
      <c r="D60" s="80" t="s">
        <v>19</v>
      </c>
      <c r="E60" s="80">
        <v>391</v>
      </c>
      <c r="F60" s="39">
        <f t="shared" si="0"/>
        <v>430.1</v>
      </c>
      <c r="G60" s="38">
        <f>G59+120</f>
        <v>28400</v>
      </c>
      <c r="H60" s="32">
        <f t="shared" si="2"/>
        <v>11104400</v>
      </c>
      <c r="I60" s="32">
        <f t="shared" si="3"/>
        <v>12214840.000000002</v>
      </c>
      <c r="J60" s="40">
        <f t="shared" si="4"/>
        <v>25500</v>
      </c>
      <c r="K60" s="33">
        <f t="shared" si="5"/>
        <v>1290300</v>
      </c>
      <c r="L60" s="2"/>
      <c r="N60" s="3"/>
      <c r="O60" s="3"/>
      <c r="P60" s="3"/>
    </row>
    <row r="61" spans="1:16" ht="16.5" x14ac:dyDescent="0.3">
      <c r="A61" s="38">
        <v>60</v>
      </c>
      <c r="B61" s="41">
        <v>602</v>
      </c>
      <c r="C61" s="38">
        <v>6</v>
      </c>
      <c r="D61" s="80" t="s">
        <v>19</v>
      </c>
      <c r="E61" s="80">
        <v>391</v>
      </c>
      <c r="F61" s="39">
        <f t="shared" si="0"/>
        <v>430.1</v>
      </c>
      <c r="G61" s="38">
        <f>G60</f>
        <v>28400</v>
      </c>
      <c r="H61" s="32">
        <f t="shared" si="2"/>
        <v>11104400</v>
      </c>
      <c r="I61" s="32">
        <f t="shared" si="3"/>
        <v>12214840.000000002</v>
      </c>
      <c r="J61" s="40">
        <f t="shared" si="4"/>
        <v>25500</v>
      </c>
      <c r="K61" s="33">
        <f t="shared" si="5"/>
        <v>1290300</v>
      </c>
      <c r="L61" s="2"/>
      <c r="N61" s="3"/>
      <c r="O61" s="3"/>
      <c r="P61" s="3"/>
    </row>
    <row r="62" spans="1:16" ht="16.5" x14ac:dyDescent="0.3">
      <c r="A62" s="38">
        <v>61</v>
      </c>
      <c r="B62" s="41">
        <v>603</v>
      </c>
      <c r="C62" s="38">
        <v>6</v>
      </c>
      <c r="D62" s="80" t="s">
        <v>6</v>
      </c>
      <c r="E62" s="80">
        <v>493</v>
      </c>
      <c r="F62" s="39">
        <f t="shared" si="0"/>
        <v>542.30000000000007</v>
      </c>
      <c r="G62" s="38">
        <f>G61</f>
        <v>28400</v>
      </c>
      <c r="H62" s="32">
        <f t="shared" si="2"/>
        <v>14001200</v>
      </c>
      <c r="I62" s="32">
        <f t="shared" si="3"/>
        <v>15401320.000000002</v>
      </c>
      <c r="J62" s="40">
        <f t="shared" si="4"/>
        <v>32000</v>
      </c>
      <c r="K62" s="33">
        <f t="shared" si="5"/>
        <v>1626900.0000000002</v>
      </c>
      <c r="L62" s="2"/>
      <c r="N62" s="3"/>
      <c r="O62" s="3"/>
      <c r="P62" s="3"/>
    </row>
    <row r="63" spans="1:16" ht="16.5" x14ac:dyDescent="0.3">
      <c r="A63" s="38">
        <v>62</v>
      </c>
      <c r="B63" s="41">
        <v>604</v>
      </c>
      <c r="C63" s="38">
        <v>6</v>
      </c>
      <c r="D63" s="80" t="s">
        <v>6</v>
      </c>
      <c r="E63" s="80">
        <v>493</v>
      </c>
      <c r="F63" s="39">
        <f t="shared" si="0"/>
        <v>542.30000000000007</v>
      </c>
      <c r="G63" s="38">
        <f t="shared" ref="G63:G71" si="11">G62</f>
        <v>28400</v>
      </c>
      <c r="H63" s="32">
        <f t="shared" si="2"/>
        <v>14001200</v>
      </c>
      <c r="I63" s="32">
        <f t="shared" si="3"/>
        <v>15401320.000000002</v>
      </c>
      <c r="J63" s="40">
        <f t="shared" si="4"/>
        <v>32000</v>
      </c>
      <c r="K63" s="33">
        <f t="shared" si="5"/>
        <v>1626900.0000000002</v>
      </c>
      <c r="L63" s="2"/>
      <c r="N63" s="3"/>
      <c r="O63" s="3"/>
      <c r="P63" s="3"/>
    </row>
    <row r="64" spans="1:16" ht="16.5" x14ac:dyDescent="0.3">
      <c r="A64" s="38">
        <v>63</v>
      </c>
      <c r="B64" s="41">
        <v>607</v>
      </c>
      <c r="C64" s="38">
        <v>6</v>
      </c>
      <c r="D64" s="80" t="s">
        <v>19</v>
      </c>
      <c r="E64" s="80">
        <v>391</v>
      </c>
      <c r="F64" s="39">
        <f t="shared" si="0"/>
        <v>430.1</v>
      </c>
      <c r="G64" s="38">
        <f t="shared" si="11"/>
        <v>28400</v>
      </c>
      <c r="H64" s="32">
        <f t="shared" si="2"/>
        <v>11104400</v>
      </c>
      <c r="I64" s="32">
        <f t="shared" si="3"/>
        <v>12214840.000000002</v>
      </c>
      <c r="J64" s="40">
        <f t="shared" si="4"/>
        <v>25500</v>
      </c>
      <c r="K64" s="33">
        <f t="shared" si="5"/>
        <v>1290300</v>
      </c>
      <c r="L64" s="2"/>
      <c r="N64" s="3"/>
      <c r="O64" s="3"/>
      <c r="P64" s="3"/>
    </row>
    <row r="65" spans="1:16" ht="16.5" x14ac:dyDescent="0.3">
      <c r="A65" s="38">
        <v>64</v>
      </c>
      <c r="B65" s="41">
        <v>608</v>
      </c>
      <c r="C65" s="38">
        <v>6</v>
      </c>
      <c r="D65" s="80" t="s">
        <v>19</v>
      </c>
      <c r="E65" s="80">
        <v>391</v>
      </c>
      <c r="F65" s="39">
        <f t="shared" si="0"/>
        <v>430.1</v>
      </c>
      <c r="G65" s="38">
        <f t="shared" si="11"/>
        <v>28400</v>
      </c>
      <c r="H65" s="32">
        <f t="shared" si="2"/>
        <v>11104400</v>
      </c>
      <c r="I65" s="32">
        <f t="shared" si="3"/>
        <v>12214840.000000002</v>
      </c>
      <c r="J65" s="40">
        <f t="shared" si="4"/>
        <v>25500</v>
      </c>
      <c r="K65" s="33">
        <f t="shared" si="5"/>
        <v>1290300</v>
      </c>
      <c r="L65" s="2"/>
      <c r="N65" s="3"/>
      <c r="O65" s="3"/>
      <c r="P65" s="3"/>
    </row>
    <row r="66" spans="1:16" ht="16.5" x14ac:dyDescent="0.3">
      <c r="A66" s="38">
        <v>65</v>
      </c>
      <c r="B66" s="41">
        <v>609</v>
      </c>
      <c r="C66" s="38">
        <v>6</v>
      </c>
      <c r="D66" s="80" t="s">
        <v>19</v>
      </c>
      <c r="E66" s="80">
        <v>391</v>
      </c>
      <c r="F66" s="39">
        <f t="shared" si="0"/>
        <v>430.1</v>
      </c>
      <c r="G66" s="38">
        <f t="shared" si="11"/>
        <v>28400</v>
      </c>
      <c r="H66" s="32">
        <f t="shared" si="2"/>
        <v>11104400</v>
      </c>
      <c r="I66" s="32">
        <f t="shared" si="3"/>
        <v>12214840.000000002</v>
      </c>
      <c r="J66" s="40">
        <f t="shared" si="4"/>
        <v>25500</v>
      </c>
      <c r="K66" s="33">
        <f t="shared" si="5"/>
        <v>1290300</v>
      </c>
      <c r="L66" s="2"/>
      <c r="N66" s="3"/>
      <c r="O66" s="3"/>
      <c r="P66" s="3"/>
    </row>
    <row r="67" spans="1:16" ht="16.5" x14ac:dyDescent="0.3">
      <c r="A67" s="38">
        <v>66</v>
      </c>
      <c r="B67" s="41">
        <v>610</v>
      </c>
      <c r="C67" s="38">
        <v>6</v>
      </c>
      <c r="D67" s="80" t="s">
        <v>19</v>
      </c>
      <c r="E67" s="80">
        <v>391</v>
      </c>
      <c r="F67" s="39">
        <f t="shared" ref="F67:F130" si="12">E67*1.1</f>
        <v>430.1</v>
      </c>
      <c r="G67" s="38">
        <f t="shared" si="11"/>
        <v>28400</v>
      </c>
      <c r="H67" s="32">
        <f t="shared" ref="H67:H130" si="13">E67*G67</f>
        <v>11104400</v>
      </c>
      <c r="I67" s="32">
        <f t="shared" ref="I67:I130" si="14">H67*1.1</f>
        <v>12214840.000000002</v>
      </c>
      <c r="J67" s="40">
        <f t="shared" ref="J67:J130" si="15">MROUND((I67*0.025/12),500)</f>
        <v>25500</v>
      </c>
      <c r="K67" s="33">
        <f t="shared" ref="K67:K130" si="16">F67*3000</f>
        <v>1290300</v>
      </c>
      <c r="L67" s="2"/>
      <c r="N67" s="3"/>
      <c r="O67" s="3"/>
      <c r="P67" s="3"/>
    </row>
    <row r="68" spans="1:16" ht="16.5" x14ac:dyDescent="0.3">
      <c r="A68" s="38">
        <v>67</v>
      </c>
      <c r="B68" s="41">
        <v>611</v>
      </c>
      <c r="C68" s="38">
        <v>6</v>
      </c>
      <c r="D68" s="80" t="s">
        <v>19</v>
      </c>
      <c r="E68" s="80">
        <v>391</v>
      </c>
      <c r="F68" s="39">
        <f t="shared" si="12"/>
        <v>430.1</v>
      </c>
      <c r="G68" s="38">
        <f t="shared" si="11"/>
        <v>28400</v>
      </c>
      <c r="H68" s="32">
        <f t="shared" si="13"/>
        <v>11104400</v>
      </c>
      <c r="I68" s="32">
        <f t="shared" si="14"/>
        <v>12214840.000000002</v>
      </c>
      <c r="J68" s="40">
        <f t="shared" si="15"/>
        <v>25500</v>
      </c>
      <c r="K68" s="33">
        <f t="shared" si="16"/>
        <v>1290300</v>
      </c>
      <c r="L68" s="2"/>
      <c r="N68" s="3"/>
      <c r="O68" s="3"/>
      <c r="P68" s="3"/>
    </row>
    <row r="69" spans="1:16" ht="16.5" x14ac:dyDescent="0.3">
      <c r="A69" s="38">
        <v>68</v>
      </c>
      <c r="B69" s="41">
        <v>612</v>
      </c>
      <c r="C69" s="38">
        <v>6</v>
      </c>
      <c r="D69" s="80" t="s">
        <v>19</v>
      </c>
      <c r="E69" s="80">
        <v>391</v>
      </c>
      <c r="F69" s="39">
        <f t="shared" si="12"/>
        <v>430.1</v>
      </c>
      <c r="G69" s="38">
        <f t="shared" si="11"/>
        <v>28400</v>
      </c>
      <c r="H69" s="32">
        <f t="shared" si="13"/>
        <v>11104400</v>
      </c>
      <c r="I69" s="32">
        <f t="shared" si="14"/>
        <v>12214840.000000002</v>
      </c>
      <c r="J69" s="40">
        <f t="shared" si="15"/>
        <v>25500</v>
      </c>
      <c r="K69" s="33">
        <f t="shared" si="16"/>
        <v>1290300</v>
      </c>
      <c r="L69" s="2"/>
      <c r="N69" s="3"/>
      <c r="O69" s="3"/>
      <c r="P69" s="3"/>
    </row>
    <row r="70" spans="1:16" ht="16.5" x14ac:dyDescent="0.3">
      <c r="A70" s="38">
        <v>69</v>
      </c>
      <c r="B70" s="41">
        <v>613</v>
      </c>
      <c r="C70" s="38">
        <v>6</v>
      </c>
      <c r="D70" s="80" t="s">
        <v>19</v>
      </c>
      <c r="E70" s="80">
        <v>391</v>
      </c>
      <c r="F70" s="39">
        <f t="shared" si="12"/>
        <v>430.1</v>
      </c>
      <c r="G70" s="38">
        <f t="shared" si="11"/>
        <v>28400</v>
      </c>
      <c r="H70" s="32">
        <f t="shared" si="13"/>
        <v>11104400</v>
      </c>
      <c r="I70" s="32">
        <f t="shared" si="14"/>
        <v>12214840.000000002</v>
      </c>
      <c r="J70" s="40">
        <f t="shared" si="15"/>
        <v>25500</v>
      </c>
      <c r="K70" s="33">
        <f t="shared" si="16"/>
        <v>1290300</v>
      </c>
      <c r="L70" s="2"/>
      <c r="N70" s="3"/>
      <c r="O70" s="3"/>
      <c r="P70" s="3"/>
    </row>
    <row r="71" spans="1:16" ht="16.5" x14ac:dyDescent="0.3">
      <c r="A71" s="38">
        <v>70</v>
      </c>
      <c r="B71" s="41">
        <v>614</v>
      </c>
      <c r="C71" s="38">
        <v>6</v>
      </c>
      <c r="D71" s="80" t="s">
        <v>6</v>
      </c>
      <c r="E71" s="80">
        <v>600</v>
      </c>
      <c r="F71" s="39">
        <f t="shared" si="12"/>
        <v>660</v>
      </c>
      <c r="G71" s="38">
        <f t="shared" si="11"/>
        <v>28400</v>
      </c>
      <c r="H71" s="32">
        <f t="shared" si="13"/>
        <v>17040000</v>
      </c>
      <c r="I71" s="32">
        <f t="shared" si="14"/>
        <v>18744000</v>
      </c>
      <c r="J71" s="40">
        <f t="shared" si="15"/>
        <v>39000</v>
      </c>
      <c r="K71" s="33">
        <f t="shared" si="16"/>
        <v>1980000</v>
      </c>
      <c r="L71" s="2"/>
      <c r="N71" s="3"/>
      <c r="O71" s="3"/>
      <c r="P71" s="3"/>
    </row>
    <row r="72" spans="1:16" ht="16.5" x14ac:dyDescent="0.3">
      <c r="A72" s="38">
        <v>71</v>
      </c>
      <c r="B72" s="41">
        <v>701</v>
      </c>
      <c r="C72" s="38">
        <v>7</v>
      </c>
      <c r="D72" s="80" t="s">
        <v>19</v>
      </c>
      <c r="E72" s="80">
        <v>391</v>
      </c>
      <c r="F72" s="39">
        <f t="shared" si="12"/>
        <v>430.1</v>
      </c>
      <c r="G72" s="38">
        <f>G71+120</f>
        <v>28520</v>
      </c>
      <c r="H72" s="32">
        <f t="shared" si="13"/>
        <v>11151320</v>
      </c>
      <c r="I72" s="32">
        <f t="shared" si="14"/>
        <v>12266452.000000002</v>
      </c>
      <c r="J72" s="40">
        <f t="shared" si="15"/>
        <v>25500</v>
      </c>
      <c r="K72" s="33">
        <f t="shared" si="16"/>
        <v>1290300</v>
      </c>
      <c r="L72" s="2"/>
      <c r="N72" s="3"/>
      <c r="O72" s="3"/>
      <c r="P72" s="3"/>
    </row>
    <row r="73" spans="1:16" ht="16.5" x14ac:dyDescent="0.3">
      <c r="A73" s="38">
        <v>72</v>
      </c>
      <c r="B73" s="38">
        <v>702</v>
      </c>
      <c r="C73" s="38">
        <v>7</v>
      </c>
      <c r="D73" s="80" t="s">
        <v>19</v>
      </c>
      <c r="E73" s="80">
        <v>391</v>
      </c>
      <c r="F73" s="39">
        <f t="shared" si="12"/>
        <v>430.1</v>
      </c>
      <c r="G73" s="38">
        <f>G72</f>
        <v>28520</v>
      </c>
      <c r="H73" s="32">
        <f t="shared" si="13"/>
        <v>11151320</v>
      </c>
      <c r="I73" s="32">
        <f t="shared" si="14"/>
        <v>12266452.000000002</v>
      </c>
      <c r="J73" s="40">
        <f t="shared" si="15"/>
        <v>25500</v>
      </c>
      <c r="K73" s="33">
        <f t="shared" si="16"/>
        <v>1290300</v>
      </c>
      <c r="L73" s="2"/>
      <c r="N73" s="3"/>
      <c r="O73" s="3"/>
      <c r="P73" s="3"/>
    </row>
    <row r="74" spans="1:16" ht="16.5" x14ac:dyDescent="0.3">
      <c r="A74" s="38">
        <v>73</v>
      </c>
      <c r="B74" s="41">
        <v>703</v>
      </c>
      <c r="C74" s="38">
        <v>7</v>
      </c>
      <c r="D74" s="80" t="s">
        <v>6</v>
      </c>
      <c r="E74" s="80">
        <v>493</v>
      </c>
      <c r="F74" s="39">
        <f t="shared" si="12"/>
        <v>542.30000000000007</v>
      </c>
      <c r="G74" s="38">
        <f>G73</f>
        <v>28520</v>
      </c>
      <c r="H74" s="32">
        <f t="shared" si="13"/>
        <v>14060360</v>
      </c>
      <c r="I74" s="32">
        <f t="shared" si="14"/>
        <v>15466396.000000002</v>
      </c>
      <c r="J74" s="40">
        <f t="shared" si="15"/>
        <v>32000</v>
      </c>
      <c r="K74" s="33">
        <f t="shared" si="16"/>
        <v>1626900.0000000002</v>
      </c>
      <c r="L74" s="2"/>
      <c r="N74" s="7">
        <v>13900000</v>
      </c>
      <c r="O74" s="35">
        <v>14764000</v>
      </c>
      <c r="P74" s="3"/>
    </row>
    <row r="75" spans="1:16" ht="16.5" x14ac:dyDescent="0.3">
      <c r="A75" s="38">
        <v>74</v>
      </c>
      <c r="B75" s="38">
        <v>704</v>
      </c>
      <c r="C75" s="38">
        <v>7</v>
      </c>
      <c r="D75" s="80" t="s">
        <v>6</v>
      </c>
      <c r="E75" s="80">
        <v>493</v>
      </c>
      <c r="F75" s="39">
        <f t="shared" si="12"/>
        <v>542.30000000000007</v>
      </c>
      <c r="G75" s="38">
        <f t="shared" ref="G75:G83" si="17">G74</f>
        <v>28520</v>
      </c>
      <c r="H75" s="32">
        <f t="shared" si="13"/>
        <v>14060360</v>
      </c>
      <c r="I75" s="32">
        <f t="shared" si="14"/>
        <v>15466396.000000002</v>
      </c>
      <c r="J75" s="40">
        <f t="shared" si="15"/>
        <v>32000</v>
      </c>
      <c r="K75" s="33">
        <f t="shared" si="16"/>
        <v>1626900.0000000002</v>
      </c>
      <c r="L75" s="2"/>
      <c r="N75" s="3"/>
      <c r="O75" s="3"/>
      <c r="P75" s="3"/>
    </row>
    <row r="76" spans="1:16" ht="16.5" x14ac:dyDescent="0.3">
      <c r="A76" s="38">
        <v>75</v>
      </c>
      <c r="B76" s="41">
        <v>707</v>
      </c>
      <c r="C76" s="38">
        <v>7</v>
      </c>
      <c r="D76" s="80" t="s">
        <v>19</v>
      </c>
      <c r="E76" s="80">
        <v>391</v>
      </c>
      <c r="F76" s="39">
        <f t="shared" si="12"/>
        <v>430.1</v>
      </c>
      <c r="G76" s="38">
        <f t="shared" si="17"/>
        <v>28520</v>
      </c>
      <c r="H76" s="32">
        <f t="shared" si="13"/>
        <v>11151320</v>
      </c>
      <c r="I76" s="32">
        <f t="shared" si="14"/>
        <v>12266452.000000002</v>
      </c>
      <c r="J76" s="40">
        <f t="shared" si="15"/>
        <v>25500</v>
      </c>
      <c r="K76" s="33">
        <f t="shared" si="16"/>
        <v>1290300</v>
      </c>
      <c r="L76" s="2"/>
      <c r="N76" s="3"/>
      <c r="O76" s="3"/>
      <c r="P76" s="3"/>
    </row>
    <row r="77" spans="1:16" ht="16.5" x14ac:dyDescent="0.3">
      <c r="A77" s="38">
        <v>76</v>
      </c>
      <c r="B77" s="38">
        <v>708</v>
      </c>
      <c r="C77" s="38">
        <v>7</v>
      </c>
      <c r="D77" s="80" t="s">
        <v>19</v>
      </c>
      <c r="E77" s="80">
        <v>391</v>
      </c>
      <c r="F77" s="39">
        <f t="shared" si="12"/>
        <v>430.1</v>
      </c>
      <c r="G77" s="38">
        <f t="shared" si="17"/>
        <v>28520</v>
      </c>
      <c r="H77" s="32">
        <f t="shared" si="13"/>
        <v>11151320</v>
      </c>
      <c r="I77" s="32">
        <f t="shared" si="14"/>
        <v>12266452.000000002</v>
      </c>
      <c r="J77" s="40">
        <f t="shared" si="15"/>
        <v>25500</v>
      </c>
      <c r="K77" s="33">
        <f t="shared" si="16"/>
        <v>1290300</v>
      </c>
      <c r="L77" s="2"/>
      <c r="N77" s="3"/>
      <c r="O77" s="3"/>
      <c r="P77" s="3"/>
    </row>
    <row r="78" spans="1:16" ht="16.5" x14ac:dyDescent="0.3">
      <c r="A78" s="38">
        <v>77</v>
      </c>
      <c r="B78" s="41">
        <v>709</v>
      </c>
      <c r="C78" s="38">
        <v>7</v>
      </c>
      <c r="D78" s="80" t="s">
        <v>19</v>
      </c>
      <c r="E78" s="80">
        <v>391</v>
      </c>
      <c r="F78" s="39">
        <f t="shared" si="12"/>
        <v>430.1</v>
      </c>
      <c r="G78" s="38">
        <f t="shared" si="17"/>
        <v>28520</v>
      </c>
      <c r="H78" s="32">
        <f t="shared" si="13"/>
        <v>11151320</v>
      </c>
      <c r="I78" s="32">
        <f t="shared" si="14"/>
        <v>12266452.000000002</v>
      </c>
      <c r="J78" s="40">
        <f t="shared" si="15"/>
        <v>25500</v>
      </c>
      <c r="K78" s="33">
        <f t="shared" si="16"/>
        <v>1290300</v>
      </c>
      <c r="L78" s="2"/>
      <c r="N78" s="3"/>
      <c r="O78" s="3"/>
      <c r="P78" s="3"/>
    </row>
    <row r="79" spans="1:16" ht="16.5" x14ac:dyDescent="0.3">
      <c r="A79" s="38">
        <v>78</v>
      </c>
      <c r="B79" s="38">
        <v>710</v>
      </c>
      <c r="C79" s="38">
        <v>7</v>
      </c>
      <c r="D79" s="80" t="s">
        <v>19</v>
      </c>
      <c r="E79" s="80">
        <v>391</v>
      </c>
      <c r="F79" s="39">
        <f t="shared" si="12"/>
        <v>430.1</v>
      </c>
      <c r="G79" s="38">
        <f t="shared" si="17"/>
        <v>28520</v>
      </c>
      <c r="H79" s="32">
        <f t="shared" si="13"/>
        <v>11151320</v>
      </c>
      <c r="I79" s="32">
        <f t="shared" si="14"/>
        <v>12266452.000000002</v>
      </c>
      <c r="J79" s="40">
        <f t="shared" si="15"/>
        <v>25500</v>
      </c>
      <c r="K79" s="33">
        <f t="shared" si="16"/>
        <v>1290300</v>
      </c>
      <c r="L79" s="2"/>
      <c r="N79" s="3"/>
      <c r="O79" s="3"/>
      <c r="P79" s="3"/>
    </row>
    <row r="80" spans="1:16" ht="16.5" x14ac:dyDescent="0.3">
      <c r="A80" s="38">
        <v>79</v>
      </c>
      <c r="B80" s="41">
        <v>711</v>
      </c>
      <c r="C80" s="38">
        <v>7</v>
      </c>
      <c r="D80" s="80" t="s">
        <v>19</v>
      </c>
      <c r="E80" s="80">
        <v>391</v>
      </c>
      <c r="F80" s="39">
        <f t="shared" si="12"/>
        <v>430.1</v>
      </c>
      <c r="G80" s="38">
        <f t="shared" si="17"/>
        <v>28520</v>
      </c>
      <c r="H80" s="32">
        <f t="shared" si="13"/>
        <v>11151320</v>
      </c>
      <c r="I80" s="32">
        <f t="shared" si="14"/>
        <v>12266452.000000002</v>
      </c>
      <c r="J80" s="40">
        <f t="shared" si="15"/>
        <v>25500</v>
      </c>
      <c r="K80" s="33">
        <f t="shared" si="16"/>
        <v>1290300</v>
      </c>
      <c r="L80" s="2"/>
      <c r="N80" s="3"/>
      <c r="O80" s="3"/>
      <c r="P80" s="3"/>
    </row>
    <row r="81" spans="1:16" ht="16.5" x14ac:dyDescent="0.3">
      <c r="A81" s="38">
        <v>80</v>
      </c>
      <c r="B81" s="38">
        <v>712</v>
      </c>
      <c r="C81" s="38">
        <v>7</v>
      </c>
      <c r="D81" s="80" t="s">
        <v>19</v>
      </c>
      <c r="E81" s="80">
        <v>391</v>
      </c>
      <c r="F81" s="39">
        <f t="shared" si="12"/>
        <v>430.1</v>
      </c>
      <c r="G81" s="38">
        <f t="shared" si="17"/>
        <v>28520</v>
      </c>
      <c r="H81" s="32">
        <f t="shared" si="13"/>
        <v>11151320</v>
      </c>
      <c r="I81" s="32">
        <f t="shared" si="14"/>
        <v>12266452.000000002</v>
      </c>
      <c r="J81" s="40">
        <f t="shared" si="15"/>
        <v>25500</v>
      </c>
      <c r="K81" s="33">
        <f t="shared" si="16"/>
        <v>1290300</v>
      </c>
      <c r="L81" s="2"/>
      <c r="N81" s="3"/>
      <c r="O81" s="3"/>
      <c r="P81" s="3"/>
    </row>
    <row r="82" spans="1:16" ht="16.5" x14ac:dyDescent="0.3">
      <c r="A82" s="38">
        <v>81</v>
      </c>
      <c r="B82" s="41">
        <v>713</v>
      </c>
      <c r="C82" s="38">
        <v>7</v>
      </c>
      <c r="D82" s="80" t="s">
        <v>19</v>
      </c>
      <c r="E82" s="80">
        <v>391</v>
      </c>
      <c r="F82" s="39">
        <f t="shared" si="12"/>
        <v>430.1</v>
      </c>
      <c r="G82" s="38">
        <f t="shared" si="17"/>
        <v>28520</v>
      </c>
      <c r="H82" s="32">
        <f t="shared" si="13"/>
        <v>11151320</v>
      </c>
      <c r="I82" s="32">
        <f t="shared" si="14"/>
        <v>12266452.000000002</v>
      </c>
      <c r="J82" s="40">
        <f t="shared" si="15"/>
        <v>25500</v>
      </c>
      <c r="K82" s="33">
        <f t="shared" si="16"/>
        <v>1290300</v>
      </c>
      <c r="L82" s="2"/>
      <c r="N82" s="3"/>
      <c r="O82" s="3"/>
      <c r="P82" s="3"/>
    </row>
    <row r="83" spans="1:16" ht="16.5" x14ac:dyDescent="0.3">
      <c r="A83" s="38">
        <v>82</v>
      </c>
      <c r="B83" s="38">
        <v>714</v>
      </c>
      <c r="C83" s="38">
        <v>7</v>
      </c>
      <c r="D83" s="80" t="s">
        <v>6</v>
      </c>
      <c r="E83" s="80">
        <v>600</v>
      </c>
      <c r="F83" s="39">
        <f t="shared" si="12"/>
        <v>660</v>
      </c>
      <c r="G83" s="38">
        <f t="shared" si="17"/>
        <v>28520</v>
      </c>
      <c r="H83" s="32">
        <f t="shared" si="13"/>
        <v>17112000</v>
      </c>
      <c r="I83" s="32">
        <f t="shared" si="14"/>
        <v>18823200</v>
      </c>
      <c r="J83" s="40">
        <f t="shared" si="15"/>
        <v>39000</v>
      </c>
      <c r="K83" s="33">
        <f t="shared" si="16"/>
        <v>1980000</v>
      </c>
      <c r="L83" s="2"/>
      <c r="N83" s="3"/>
      <c r="O83" s="3"/>
      <c r="P83" s="3"/>
    </row>
    <row r="84" spans="1:16" ht="16.5" x14ac:dyDescent="0.3">
      <c r="A84" s="38">
        <v>83</v>
      </c>
      <c r="B84" s="38">
        <v>801</v>
      </c>
      <c r="C84" s="38">
        <v>8</v>
      </c>
      <c r="D84" s="80" t="s">
        <v>19</v>
      </c>
      <c r="E84" s="80">
        <v>391</v>
      </c>
      <c r="F84" s="39">
        <f t="shared" si="12"/>
        <v>430.1</v>
      </c>
      <c r="G84" s="38">
        <f>G83+120</f>
        <v>28640</v>
      </c>
      <c r="H84" s="32">
        <f t="shared" si="13"/>
        <v>11198240</v>
      </c>
      <c r="I84" s="32">
        <f t="shared" si="14"/>
        <v>12318064.000000002</v>
      </c>
      <c r="J84" s="40">
        <f t="shared" si="15"/>
        <v>25500</v>
      </c>
      <c r="K84" s="33">
        <f t="shared" si="16"/>
        <v>1290300</v>
      </c>
      <c r="L84" s="2"/>
      <c r="N84" s="3"/>
      <c r="O84" s="3"/>
      <c r="P84" s="3"/>
    </row>
    <row r="85" spans="1:16" ht="16.5" x14ac:dyDescent="0.3">
      <c r="A85" s="38">
        <v>84</v>
      </c>
      <c r="B85" s="38">
        <v>802</v>
      </c>
      <c r="C85" s="38">
        <v>8</v>
      </c>
      <c r="D85" s="80" t="s">
        <v>19</v>
      </c>
      <c r="E85" s="80">
        <v>391</v>
      </c>
      <c r="F85" s="39">
        <f t="shared" si="12"/>
        <v>430.1</v>
      </c>
      <c r="G85" s="38">
        <f>G84</f>
        <v>28640</v>
      </c>
      <c r="H85" s="32">
        <f t="shared" si="13"/>
        <v>11198240</v>
      </c>
      <c r="I85" s="32">
        <f t="shared" si="14"/>
        <v>12318064.000000002</v>
      </c>
      <c r="J85" s="40">
        <f t="shared" si="15"/>
        <v>25500</v>
      </c>
      <c r="K85" s="33">
        <f t="shared" si="16"/>
        <v>1290300</v>
      </c>
      <c r="L85" s="2"/>
      <c r="N85" s="3"/>
      <c r="O85" s="3"/>
      <c r="P85" s="3"/>
    </row>
    <row r="86" spans="1:16" ht="16.5" x14ac:dyDescent="0.3">
      <c r="A86" s="38">
        <v>85</v>
      </c>
      <c r="B86" s="38">
        <v>803</v>
      </c>
      <c r="C86" s="38">
        <v>8</v>
      </c>
      <c r="D86" s="80" t="s">
        <v>6</v>
      </c>
      <c r="E86" s="80">
        <v>493</v>
      </c>
      <c r="F86" s="39">
        <f t="shared" si="12"/>
        <v>542.30000000000007</v>
      </c>
      <c r="G86" s="38">
        <f>G85</f>
        <v>28640</v>
      </c>
      <c r="H86" s="32">
        <f t="shared" si="13"/>
        <v>14119520</v>
      </c>
      <c r="I86" s="32">
        <f t="shared" si="14"/>
        <v>15531472.000000002</v>
      </c>
      <c r="J86" s="40">
        <f t="shared" si="15"/>
        <v>32500</v>
      </c>
      <c r="K86" s="33">
        <f t="shared" si="16"/>
        <v>1626900.0000000002</v>
      </c>
      <c r="L86" s="2"/>
      <c r="N86" s="3"/>
      <c r="O86" s="3"/>
      <c r="P86" s="3"/>
    </row>
    <row r="87" spans="1:16" ht="16.5" x14ac:dyDescent="0.3">
      <c r="A87" s="38">
        <v>86</v>
      </c>
      <c r="B87" s="38">
        <v>804</v>
      </c>
      <c r="C87" s="38">
        <v>8</v>
      </c>
      <c r="D87" s="80" t="s">
        <v>6</v>
      </c>
      <c r="E87" s="80">
        <v>493</v>
      </c>
      <c r="F87" s="39">
        <f t="shared" si="12"/>
        <v>542.30000000000007</v>
      </c>
      <c r="G87" s="38">
        <f t="shared" ref="G87:G95" si="18">G86</f>
        <v>28640</v>
      </c>
      <c r="H87" s="32">
        <f t="shared" si="13"/>
        <v>14119520</v>
      </c>
      <c r="I87" s="32">
        <f t="shared" si="14"/>
        <v>15531472.000000002</v>
      </c>
      <c r="J87" s="40">
        <f t="shared" si="15"/>
        <v>32500</v>
      </c>
      <c r="K87" s="33">
        <f t="shared" si="16"/>
        <v>1626900.0000000002</v>
      </c>
      <c r="L87" s="2"/>
      <c r="N87" s="3"/>
      <c r="O87" s="3"/>
      <c r="P87" s="3"/>
    </row>
    <row r="88" spans="1:16" ht="16.5" x14ac:dyDescent="0.3">
      <c r="A88" s="38">
        <v>87</v>
      </c>
      <c r="B88" s="38">
        <v>805</v>
      </c>
      <c r="C88" s="38">
        <v>8</v>
      </c>
      <c r="D88" s="80" t="s">
        <v>19</v>
      </c>
      <c r="E88" s="80">
        <v>391</v>
      </c>
      <c r="F88" s="39">
        <f t="shared" si="12"/>
        <v>430.1</v>
      </c>
      <c r="G88" s="38">
        <f t="shared" si="18"/>
        <v>28640</v>
      </c>
      <c r="H88" s="32">
        <f t="shared" si="13"/>
        <v>11198240</v>
      </c>
      <c r="I88" s="32">
        <f t="shared" si="14"/>
        <v>12318064.000000002</v>
      </c>
      <c r="J88" s="40">
        <f t="shared" si="15"/>
        <v>25500</v>
      </c>
      <c r="K88" s="33">
        <f t="shared" si="16"/>
        <v>1290300</v>
      </c>
      <c r="L88" s="2"/>
      <c r="N88" s="3"/>
      <c r="O88" s="3"/>
      <c r="P88" s="3"/>
    </row>
    <row r="89" spans="1:16" ht="16.5" x14ac:dyDescent="0.3">
      <c r="A89" s="38">
        <v>88</v>
      </c>
      <c r="B89" s="38">
        <v>806</v>
      </c>
      <c r="C89" s="38">
        <v>8</v>
      </c>
      <c r="D89" s="80" t="s">
        <v>19</v>
      </c>
      <c r="E89" s="80">
        <v>391</v>
      </c>
      <c r="F89" s="39">
        <f t="shared" si="12"/>
        <v>430.1</v>
      </c>
      <c r="G89" s="38">
        <f t="shared" si="18"/>
        <v>28640</v>
      </c>
      <c r="H89" s="32">
        <f t="shared" si="13"/>
        <v>11198240</v>
      </c>
      <c r="I89" s="32">
        <f t="shared" si="14"/>
        <v>12318064.000000002</v>
      </c>
      <c r="J89" s="40">
        <f t="shared" si="15"/>
        <v>25500</v>
      </c>
      <c r="K89" s="33">
        <f t="shared" si="16"/>
        <v>1290300</v>
      </c>
      <c r="L89" s="2"/>
      <c r="N89" s="3"/>
      <c r="O89" s="3"/>
      <c r="P89" s="3"/>
    </row>
    <row r="90" spans="1:16" ht="16.5" x14ac:dyDescent="0.3">
      <c r="A90" s="38">
        <v>89</v>
      </c>
      <c r="B90" s="38">
        <v>807</v>
      </c>
      <c r="C90" s="38">
        <v>8</v>
      </c>
      <c r="D90" s="80" t="s">
        <v>19</v>
      </c>
      <c r="E90" s="80">
        <v>391</v>
      </c>
      <c r="F90" s="39">
        <f t="shared" si="12"/>
        <v>430.1</v>
      </c>
      <c r="G90" s="38">
        <f t="shared" si="18"/>
        <v>28640</v>
      </c>
      <c r="H90" s="32">
        <f t="shared" si="13"/>
        <v>11198240</v>
      </c>
      <c r="I90" s="32">
        <f t="shared" si="14"/>
        <v>12318064.000000002</v>
      </c>
      <c r="J90" s="40">
        <f t="shared" si="15"/>
        <v>25500</v>
      </c>
      <c r="K90" s="33">
        <f t="shared" si="16"/>
        <v>1290300</v>
      </c>
      <c r="L90" s="2"/>
      <c r="N90" s="3"/>
      <c r="O90" s="3"/>
      <c r="P90" s="3"/>
    </row>
    <row r="91" spans="1:16" ht="16.5" x14ac:dyDescent="0.3">
      <c r="A91" s="38">
        <v>90</v>
      </c>
      <c r="B91" s="38">
        <v>808</v>
      </c>
      <c r="C91" s="38">
        <v>8</v>
      </c>
      <c r="D91" s="80" t="s">
        <v>19</v>
      </c>
      <c r="E91" s="80">
        <v>391</v>
      </c>
      <c r="F91" s="39">
        <f t="shared" si="12"/>
        <v>430.1</v>
      </c>
      <c r="G91" s="38">
        <f t="shared" si="18"/>
        <v>28640</v>
      </c>
      <c r="H91" s="32">
        <f t="shared" si="13"/>
        <v>11198240</v>
      </c>
      <c r="I91" s="32">
        <f t="shared" si="14"/>
        <v>12318064.000000002</v>
      </c>
      <c r="J91" s="40">
        <f t="shared" si="15"/>
        <v>25500</v>
      </c>
      <c r="K91" s="33">
        <f t="shared" si="16"/>
        <v>1290300</v>
      </c>
      <c r="L91" s="2"/>
      <c r="N91" s="3"/>
      <c r="O91" s="3"/>
      <c r="P91" s="3"/>
    </row>
    <row r="92" spans="1:16" ht="16.5" x14ac:dyDescent="0.3">
      <c r="A92" s="38">
        <v>91</v>
      </c>
      <c r="B92" s="38">
        <v>809</v>
      </c>
      <c r="C92" s="38">
        <v>8</v>
      </c>
      <c r="D92" s="80" t="s">
        <v>19</v>
      </c>
      <c r="E92" s="80">
        <v>391</v>
      </c>
      <c r="F92" s="39">
        <f t="shared" si="12"/>
        <v>430.1</v>
      </c>
      <c r="G92" s="38">
        <f t="shared" si="18"/>
        <v>28640</v>
      </c>
      <c r="H92" s="32">
        <f t="shared" si="13"/>
        <v>11198240</v>
      </c>
      <c r="I92" s="32">
        <f t="shared" si="14"/>
        <v>12318064.000000002</v>
      </c>
      <c r="J92" s="40">
        <f t="shared" si="15"/>
        <v>25500</v>
      </c>
      <c r="K92" s="33">
        <f t="shared" si="16"/>
        <v>1290300</v>
      </c>
      <c r="L92" s="2"/>
      <c r="N92" s="3"/>
      <c r="O92" s="3"/>
      <c r="P92" s="3"/>
    </row>
    <row r="93" spans="1:16" ht="16.5" x14ac:dyDescent="0.3">
      <c r="A93" s="38">
        <v>92</v>
      </c>
      <c r="B93" s="38">
        <v>810</v>
      </c>
      <c r="C93" s="38">
        <v>8</v>
      </c>
      <c r="D93" s="80" t="s">
        <v>19</v>
      </c>
      <c r="E93" s="80">
        <v>391</v>
      </c>
      <c r="F93" s="39">
        <f t="shared" si="12"/>
        <v>430.1</v>
      </c>
      <c r="G93" s="38">
        <f t="shared" si="18"/>
        <v>28640</v>
      </c>
      <c r="H93" s="32">
        <f t="shared" si="13"/>
        <v>11198240</v>
      </c>
      <c r="I93" s="32">
        <f t="shared" si="14"/>
        <v>12318064.000000002</v>
      </c>
      <c r="J93" s="40">
        <f t="shared" si="15"/>
        <v>25500</v>
      </c>
      <c r="K93" s="33">
        <f t="shared" si="16"/>
        <v>1290300</v>
      </c>
      <c r="L93" s="2"/>
      <c r="N93" s="3"/>
      <c r="O93" s="3"/>
      <c r="P93" s="3"/>
    </row>
    <row r="94" spans="1:16" ht="16.5" x14ac:dyDescent="0.3">
      <c r="A94" s="38">
        <v>93</v>
      </c>
      <c r="B94" s="38">
        <v>811</v>
      </c>
      <c r="C94" s="38">
        <v>8</v>
      </c>
      <c r="D94" s="80" t="s">
        <v>19</v>
      </c>
      <c r="E94" s="80">
        <v>391</v>
      </c>
      <c r="F94" s="39">
        <f t="shared" si="12"/>
        <v>430.1</v>
      </c>
      <c r="G94" s="38">
        <f t="shared" si="18"/>
        <v>28640</v>
      </c>
      <c r="H94" s="32">
        <f t="shared" si="13"/>
        <v>11198240</v>
      </c>
      <c r="I94" s="32">
        <f t="shared" si="14"/>
        <v>12318064.000000002</v>
      </c>
      <c r="J94" s="40">
        <f t="shared" si="15"/>
        <v>25500</v>
      </c>
      <c r="K94" s="33">
        <f t="shared" si="16"/>
        <v>1290300</v>
      </c>
      <c r="L94" s="2"/>
      <c r="N94" s="3"/>
      <c r="O94" s="3"/>
      <c r="P94" s="3"/>
    </row>
    <row r="95" spans="1:16" ht="16.5" x14ac:dyDescent="0.3">
      <c r="A95" s="38">
        <v>94</v>
      </c>
      <c r="B95" s="38">
        <v>812</v>
      </c>
      <c r="C95" s="38">
        <v>8</v>
      </c>
      <c r="D95" s="80" t="s">
        <v>19</v>
      </c>
      <c r="E95" s="80">
        <v>391</v>
      </c>
      <c r="F95" s="39">
        <f t="shared" si="12"/>
        <v>430.1</v>
      </c>
      <c r="G95" s="38">
        <f t="shared" si="18"/>
        <v>28640</v>
      </c>
      <c r="H95" s="32">
        <f t="shared" si="13"/>
        <v>11198240</v>
      </c>
      <c r="I95" s="32">
        <f t="shared" si="14"/>
        <v>12318064.000000002</v>
      </c>
      <c r="J95" s="40">
        <f t="shared" si="15"/>
        <v>25500</v>
      </c>
      <c r="K95" s="33">
        <f t="shared" si="16"/>
        <v>1290300</v>
      </c>
      <c r="L95" s="2"/>
      <c r="N95" s="3"/>
      <c r="O95" s="3"/>
      <c r="P95" s="3"/>
    </row>
    <row r="96" spans="1:16" ht="16.5" x14ac:dyDescent="0.3">
      <c r="A96" s="38">
        <v>95</v>
      </c>
      <c r="B96" s="38">
        <v>813</v>
      </c>
      <c r="C96" s="38">
        <v>8</v>
      </c>
      <c r="D96" s="80" t="s">
        <v>19</v>
      </c>
      <c r="E96" s="80">
        <v>391</v>
      </c>
      <c r="F96" s="39">
        <f t="shared" si="12"/>
        <v>430.1</v>
      </c>
      <c r="G96" s="38">
        <f>G95</f>
        <v>28640</v>
      </c>
      <c r="H96" s="32">
        <f t="shared" si="13"/>
        <v>11198240</v>
      </c>
      <c r="I96" s="32">
        <f t="shared" si="14"/>
        <v>12318064.000000002</v>
      </c>
      <c r="J96" s="40">
        <f t="shared" si="15"/>
        <v>25500</v>
      </c>
      <c r="K96" s="33">
        <f t="shared" si="16"/>
        <v>1290300</v>
      </c>
      <c r="L96" s="2"/>
      <c r="N96" s="3"/>
      <c r="O96" s="3"/>
      <c r="P96" s="3"/>
    </row>
    <row r="97" spans="1:16" ht="16.5" x14ac:dyDescent="0.3">
      <c r="A97" s="38">
        <v>96</v>
      </c>
      <c r="B97" s="38">
        <v>814</v>
      </c>
      <c r="C97" s="38">
        <v>8</v>
      </c>
      <c r="D97" s="80" t="s">
        <v>6</v>
      </c>
      <c r="E97" s="80">
        <v>600</v>
      </c>
      <c r="F97" s="39">
        <f t="shared" si="12"/>
        <v>660</v>
      </c>
      <c r="G97" s="38">
        <f>G96</f>
        <v>28640</v>
      </c>
      <c r="H97" s="32">
        <f t="shared" si="13"/>
        <v>17184000</v>
      </c>
      <c r="I97" s="32">
        <f t="shared" si="14"/>
        <v>18902400</v>
      </c>
      <c r="J97" s="40">
        <f t="shared" si="15"/>
        <v>39500</v>
      </c>
      <c r="K97" s="33">
        <f t="shared" si="16"/>
        <v>1980000</v>
      </c>
      <c r="L97" s="2"/>
      <c r="N97" s="3"/>
      <c r="O97" s="3"/>
      <c r="P97" s="3"/>
    </row>
    <row r="98" spans="1:16" ht="16.5" x14ac:dyDescent="0.3">
      <c r="A98" s="38">
        <v>97</v>
      </c>
      <c r="B98" s="38">
        <v>901</v>
      </c>
      <c r="C98" s="38">
        <v>9</v>
      </c>
      <c r="D98" s="80" t="s">
        <v>19</v>
      </c>
      <c r="E98" s="80">
        <v>391</v>
      </c>
      <c r="F98" s="39">
        <f t="shared" si="12"/>
        <v>430.1</v>
      </c>
      <c r="G98" s="38">
        <f>G97+120</f>
        <v>28760</v>
      </c>
      <c r="H98" s="32">
        <f t="shared" si="13"/>
        <v>11245160</v>
      </c>
      <c r="I98" s="32">
        <f t="shared" si="14"/>
        <v>12369676.000000002</v>
      </c>
      <c r="J98" s="40">
        <f t="shared" si="15"/>
        <v>26000</v>
      </c>
      <c r="K98" s="33">
        <f t="shared" si="16"/>
        <v>1290300</v>
      </c>
      <c r="L98" s="2"/>
      <c r="N98" s="3"/>
      <c r="O98" s="3"/>
      <c r="P98" s="3"/>
    </row>
    <row r="99" spans="1:16" ht="16.5" x14ac:dyDescent="0.3">
      <c r="A99" s="38">
        <v>98</v>
      </c>
      <c r="B99" s="38">
        <v>902</v>
      </c>
      <c r="C99" s="38">
        <v>9</v>
      </c>
      <c r="D99" s="80" t="s">
        <v>19</v>
      </c>
      <c r="E99" s="80">
        <v>391</v>
      </c>
      <c r="F99" s="39">
        <f t="shared" si="12"/>
        <v>430.1</v>
      </c>
      <c r="G99" s="38">
        <f>G98</f>
        <v>28760</v>
      </c>
      <c r="H99" s="32">
        <f t="shared" si="13"/>
        <v>11245160</v>
      </c>
      <c r="I99" s="32">
        <f t="shared" si="14"/>
        <v>12369676.000000002</v>
      </c>
      <c r="J99" s="40">
        <f t="shared" si="15"/>
        <v>26000</v>
      </c>
      <c r="K99" s="33">
        <f t="shared" si="16"/>
        <v>1290300</v>
      </c>
      <c r="L99" s="2"/>
      <c r="N99" s="3"/>
      <c r="O99" s="3"/>
      <c r="P99" s="3"/>
    </row>
    <row r="100" spans="1:16" ht="16.5" x14ac:dyDescent="0.3">
      <c r="A100" s="38">
        <v>99</v>
      </c>
      <c r="B100" s="38">
        <v>903</v>
      </c>
      <c r="C100" s="38">
        <v>9</v>
      </c>
      <c r="D100" s="80" t="s">
        <v>6</v>
      </c>
      <c r="E100" s="80">
        <v>493</v>
      </c>
      <c r="F100" s="39">
        <f t="shared" si="12"/>
        <v>542.30000000000007</v>
      </c>
      <c r="G100" s="38">
        <f>G99</f>
        <v>28760</v>
      </c>
      <c r="H100" s="32">
        <f t="shared" si="13"/>
        <v>14178680</v>
      </c>
      <c r="I100" s="32">
        <f t="shared" si="14"/>
        <v>15596548.000000002</v>
      </c>
      <c r="J100" s="40">
        <f t="shared" si="15"/>
        <v>32500</v>
      </c>
      <c r="K100" s="33">
        <f t="shared" si="16"/>
        <v>1626900.0000000002</v>
      </c>
      <c r="L100" s="2"/>
      <c r="N100" s="3"/>
      <c r="O100" s="3"/>
      <c r="P100" s="3"/>
    </row>
    <row r="101" spans="1:16" ht="16.5" x14ac:dyDescent="0.3">
      <c r="A101" s="38">
        <v>100</v>
      </c>
      <c r="B101" s="38">
        <v>904</v>
      </c>
      <c r="C101" s="38">
        <v>9</v>
      </c>
      <c r="D101" s="80" t="s">
        <v>6</v>
      </c>
      <c r="E101" s="80">
        <v>493</v>
      </c>
      <c r="F101" s="39">
        <f t="shared" si="12"/>
        <v>542.30000000000007</v>
      </c>
      <c r="G101" s="38">
        <f t="shared" ref="G101:G109" si="19">G100</f>
        <v>28760</v>
      </c>
      <c r="H101" s="32">
        <f t="shared" si="13"/>
        <v>14178680</v>
      </c>
      <c r="I101" s="32">
        <f t="shared" si="14"/>
        <v>15596548.000000002</v>
      </c>
      <c r="J101" s="40">
        <f t="shared" si="15"/>
        <v>32500</v>
      </c>
      <c r="K101" s="33">
        <f t="shared" si="16"/>
        <v>1626900.0000000002</v>
      </c>
      <c r="L101" s="2"/>
      <c r="N101" s="3"/>
      <c r="O101" s="3"/>
      <c r="P101" s="3"/>
    </row>
    <row r="102" spans="1:16" ht="16.5" x14ac:dyDescent="0.3">
      <c r="A102" s="38">
        <v>101</v>
      </c>
      <c r="B102" s="38">
        <v>905</v>
      </c>
      <c r="C102" s="38">
        <v>9</v>
      </c>
      <c r="D102" s="80" t="s">
        <v>19</v>
      </c>
      <c r="E102" s="80">
        <v>391</v>
      </c>
      <c r="F102" s="39">
        <f t="shared" si="12"/>
        <v>430.1</v>
      </c>
      <c r="G102" s="38">
        <f t="shared" si="19"/>
        <v>28760</v>
      </c>
      <c r="H102" s="32">
        <f t="shared" si="13"/>
        <v>11245160</v>
      </c>
      <c r="I102" s="32">
        <f t="shared" si="14"/>
        <v>12369676.000000002</v>
      </c>
      <c r="J102" s="40">
        <f t="shared" si="15"/>
        <v>26000</v>
      </c>
      <c r="K102" s="33">
        <f t="shared" si="16"/>
        <v>1290300</v>
      </c>
      <c r="L102" s="2"/>
      <c r="N102" s="3"/>
      <c r="O102" s="3"/>
      <c r="P102" s="3"/>
    </row>
    <row r="103" spans="1:16" ht="16.5" x14ac:dyDescent="0.3">
      <c r="A103" s="38">
        <v>102</v>
      </c>
      <c r="B103" s="38">
        <v>906</v>
      </c>
      <c r="C103" s="38">
        <v>9</v>
      </c>
      <c r="D103" s="80" t="s">
        <v>19</v>
      </c>
      <c r="E103" s="80">
        <v>391</v>
      </c>
      <c r="F103" s="39">
        <f t="shared" si="12"/>
        <v>430.1</v>
      </c>
      <c r="G103" s="38">
        <f t="shared" si="19"/>
        <v>28760</v>
      </c>
      <c r="H103" s="32">
        <f t="shared" si="13"/>
        <v>11245160</v>
      </c>
      <c r="I103" s="32">
        <f t="shared" si="14"/>
        <v>12369676.000000002</v>
      </c>
      <c r="J103" s="40">
        <f t="shared" si="15"/>
        <v>26000</v>
      </c>
      <c r="K103" s="33">
        <f t="shared" si="16"/>
        <v>1290300</v>
      </c>
      <c r="L103" s="2"/>
      <c r="N103" s="3"/>
      <c r="O103" s="3"/>
      <c r="P103" s="3"/>
    </row>
    <row r="104" spans="1:16" ht="16.5" x14ac:dyDescent="0.3">
      <c r="A104" s="38">
        <v>103</v>
      </c>
      <c r="B104" s="38">
        <v>907</v>
      </c>
      <c r="C104" s="38">
        <v>9</v>
      </c>
      <c r="D104" s="80" t="s">
        <v>19</v>
      </c>
      <c r="E104" s="80">
        <v>391</v>
      </c>
      <c r="F104" s="39">
        <f t="shared" si="12"/>
        <v>430.1</v>
      </c>
      <c r="G104" s="38">
        <f t="shared" si="19"/>
        <v>28760</v>
      </c>
      <c r="H104" s="32">
        <f t="shared" si="13"/>
        <v>11245160</v>
      </c>
      <c r="I104" s="32">
        <f t="shared" si="14"/>
        <v>12369676.000000002</v>
      </c>
      <c r="J104" s="40">
        <f t="shared" si="15"/>
        <v>26000</v>
      </c>
      <c r="K104" s="33">
        <f t="shared" si="16"/>
        <v>1290300</v>
      </c>
      <c r="L104" s="2"/>
      <c r="N104" s="3"/>
      <c r="O104" s="3"/>
      <c r="P104" s="3"/>
    </row>
    <row r="105" spans="1:16" ht="16.5" x14ac:dyDescent="0.3">
      <c r="A105" s="38">
        <v>104</v>
      </c>
      <c r="B105" s="38">
        <v>908</v>
      </c>
      <c r="C105" s="38">
        <v>9</v>
      </c>
      <c r="D105" s="80" t="s">
        <v>19</v>
      </c>
      <c r="E105" s="80">
        <v>391</v>
      </c>
      <c r="F105" s="39">
        <f t="shared" si="12"/>
        <v>430.1</v>
      </c>
      <c r="G105" s="38">
        <f t="shared" si="19"/>
        <v>28760</v>
      </c>
      <c r="H105" s="32">
        <f t="shared" si="13"/>
        <v>11245160</v>
      </c>
      <c r="I105" s="32">
        <f t="shared" si="14"/>
        <v>12369676.000000002</v>
      </c>
      <c r="J105" s="40">
        <f t="shared" si="15"/>
        <v>26000</v>
      </c>
      <c r="K105" s="33">
        <f t="shared" si="16"/>
        <v>1290300</v>
      </c>
      <c r="L105" s="2"/>
      <c r="N105" s="3"/>
      <c r="O105" s="3"/>
      <c r="P105" s="3"/>
    </row>
    <row r="106" spans="1:16" ht="16.5" x14ac:dyDescent="0.3">
      <c r="A106" s="38">
        <v>105</v>
      </c>
      <c r="B106" s="38">
        <v>909</v>
      </c>
      <c r="C106" s="38">
        <v>9</v>
      </c>
      <c r="D106" s="80" t="s">
        <v>19</v>
      </c>
      <c r="E106" s="80">
        <v>391</v>
      </c>
      <c r="F106" s="39">
        <f t="shared" si="12"/>
        <v>430.1</v>
      </c>
      <c r="G106" s="38">
        <f t="shared" si="19"/>
        <v>28760</v>
      </c>
      <c r="H106" s="32">
        <f t="shared" si="13"/>
        <v>11245160</v>
      </c>
      <c r="I106" s="32">
        <f t="shared" si="14"/>
        <v>12369676.000000002</v>
      </c>
      <c r="J106" s="40">
        <f t="shared" si="15"/>
        <v>26000</v>
      </c>
      <c r="K106" s="33">
        <f t="shared" si="16"/>
        <v>1290300</v>
      </c>
      <c r="L106" s="2"/>
      <c r="N106" s="3"/>
      <c r="O106" s="3"/>
      <c r="P106" s="3"/>
    </row>
    <row r="107" spans="1:16" ht="16.5" x14ac:dyDescent="0.3">
      <c r="A107" s="38">
        <v>106</v>
      </c>
      <c r="B107" s="38">
        <v>910</v>
      </c>
      <c r="C107" s="38">
        <v>9</v>
      </c>
      <c r="D107" s="80" t="s">
        <v>19</v>
      </c>
      <c r="E107" s="80">
        <v>391</v>
      </c>
      <c r="F107" s="39">
        <f t="shared" si="12"/>
        <v>430.1</v>
      </c>
      <c r="G107" s="38">
        <f t="shared" si="19"/>
        <v>28760</v>
      </c>
      <c r="H107" s="32">
        <f t="shared" si="13"/>
        <v>11245160</v>
      </c>
      <c r="I107" s="32">
        <f t="shared" si="14"/>
        <v>12369676.000000002</v>
      </c>
      <c r="J107" s="40">
        <f t="shared" si="15"/>
        <v>26000</v>
      </c>
      <c r="K107" s="33">
        <f t="shared" si="16"/>
        <v>1290300</v>
      </c>
      <c r="L107" s="2"/>
      <c r="N107" s="3"/>
      <c r="O107" s="3"/>
      <c r="P107" s="3"/>
    </row>
    <row r="108" spans="1:16" ht="16.5" x14ac:dyDescent="0.3">
      <c r="A108" s="38">
        <v>107</v>
      </c>
      <c r="B108" s="38">
        <v>911</v>
      </c>
      <c r="C108" s="38">
        <v>9</v>
      </c>
      <c r="D108" s="80" t="s">
        <v>19</v>
      </c>
      <c r="E108" s="80">
        <v>391</v>
      </c>
      <c r="F108" s="39">
        <f t="shared" si="12"/>
        <v>430.1</v>
      </c>
      <c r="G108" s="38">
        <f t="shared" si="19"/>
        <v>28760</v>
      </c>
      <c r="H108" s="32">
        <f t="shared" si="13"/>
        <v>11245160</v>
      </c>
      <c r="I108" s="32">
        <f t="shared" si="14"/>
        <v>12369676.000000002</v>
      </c>
      <c r="J108" s="40">
        <f t="shared" si="15"/>
        <v>26000</v>
      </c>
      <c r="K108" s="33">
        <f t="shared" si="16"/>
        <v>1290300</v>
      </c>
      <c r="L108" s="2"/>
      <c r="N108" s="3"/>
      <c r="O108" s="3"/>
      <c r="P108" s="3"/>
    </row>
    <row r="109" spans="1:16" ht="16.5" x14ac:dyDescent="0.3">
      <c r="A109" s="38">
        <v>108</v>
      </c>
      <c r="B109" s="38">
        <v>912</v>
      </c>
      <c r="C109" s="38">
        <v>9</v>
      </c>
      <c r="D109" s="80" t="s">
        <v>19</v>
      </c>
      <c r="E109" s="80">
        <v>391</v>
      </c>
      <c r="F109" s="39">
        <f t="shared" si="12"/>
        <v>430.1</v>
      </c>
      <c r="G109" s="38">
        <f t="shared" si="19"/>
        <v>28760</v>
      </c>
      <c r="H109" s="32">
        <f t="shared" si="13"/>
        <v>11245160</v>
      </c>
      <c r="I109" s="32">
        <f t="shared" si="14"/>
        <v>12369676.000000002</v>
      </c>
      <c r="J109" s="40">
        <f t="shared" si="15"/>
        <v>26000</v>
      </c>
      <c r="K109" s="33">
        <f t="shared" si="16"/>
        <v>1290300</v>
      </c>
      <c r="L109" s="2"/>
      <c r="N109" s="3"/>
      <c r="O109" s="3"/>
      <c r="P109" s="3"/>
    </row>
    <row r="110" spans="1:16" ht="16.5" x14ac:dyDescent="0.3">
      <c r="A110" s="38">
        <v>109</v>
      </c>
      <c r="B110" s="38">
        <v>913</v>
      </c>
      <c r="C110" s="38">
        <v>9</v>
      </c>
      <c r="D110" s="80" t="s">
        <v>19</v>
      </c>
      <c r="E110" s="80">
        <v>391</v>
      </c>
      <c r="F110" s="39">
        <f t="shared" si="12"/>
        <v>430.1</v>
      </c>
      <c r="G110" s="38">
        <f>G109</f>
        <v>28760</v>
      </c>
      <c r="H110" s="32">
        <f t="shared" si="13"/>
        <v>11245160</v>
      </c>
      <c r="I110" s="32">
        <f t="shared" si="14"/>
        <v>12369676.000000002</v>
      </c>
      <c r="J110" s="40">
        <f t="shared" si="15"/>
        <v>26000</v>
      </c>
      <c r="K110" s="33">
        <f t="shared" si="16"/>
        <v>1290300</v>
      </c>
      <c r="L110" s="2"/>
      <c r="N110" s="3"/>
      <c r="O110" s="3"/>
      <c r="P110" s="3"/>
    </row>
    <row r="111" spans="1:16" ht="16.5" x14ac:dyDescent="0.3">
      <c r="A111" s="38">
        <v>110</v>
      </c>
      <c r="B111" s="38">
        <v>914</v>
      </c>
      <c r="C111" s="38">
        <v>9</v>
      </c>
      <c r="D111" s="80" t="s">
        <v>6</v>
      </c>
      <c r="E111" s="80">
        <v>600</v>
      </c>
      <c r="F111" s="39">
        <f t="shared" si="12"/>
        <v>660</v>
      </c>
      <c r="G111" s="38">
        <f>G110</f>
        <v>28760</v>
      </c>
      <c r="H111" s="32">
        <f t="shared" si="13"/>
        <v>17256000</v>
      </c>
      <c r="I111" s="32">
        <f t="shared" si="14"/>
        <v>18981600</v>
      </c>
      <c r="J111" s="40">
        <f t="shared" si="15"/>
        <v>39500</v>
      </c>
      <c r="K111" s="33">
        <f t="shared" si="16"/>
        <v>1980000</v>
      </c>
      <c r="L111" s="2"/>
      <c r="N111" s="3"/>
      <c r="O111" s="3"/>
      <c r="P111" s="3"/>
    </row>
    <row r="112" spans="1:16" ht="16.5" x14ac:dyDescent="0.3">
      <c r="A112" s="38">
        <v>111</v>
      </c>
      <c r="B112" s="38">
        <v>1001</v>
      </c>
      <c r="C112" s="38">
        <v>10</v>
      </c>
      <c r="D112" s="80" t="s">
        <v>19</v>
      </c>
      <c r="E112" s="80">
        <v>391</v>
      </c>
      <c r="F112" s="39">
        <f t="shared" si="12"/>
        <v>430.1</v>
      </c>
      <c r="G112" s="38">
        <f>G111+120</f>
        <v>28880</v>
      </c>
      <c r="H112" s="32">
        <f t="shared" si="13"/>
        <v>11292080</v>
      </c>
      <c r="I112" s="32">
        <f t="shared" si="14"/>
        <v>12421288.000000002</v>
      </c>
      <c r="J112" s="40">
        <f t="shared" si="15"/>
        <v>26000</v>
      </c>
      <c r="K112" s="33">
        <f t="shared" si="16"/>
        <v>1290300</v>
      </c>
      <c r="L112" s="2"/>
      <c r="N112" s="3"/>
      <c r="O112" s="3"/>
      <c r="P112" s="3"/>
    </row>
    <row r="113" spans="1:16" ht="16.5" x14ac:dyDescent="0.3">
      <c r="A113" s="38">
        <v>112</v>
      </c>
      <c r="B113" s="38">
        <v>1002</v>
      </c>
      <c r="C113" s="38">
        <v>10</v>
      </c>
      <c r="D113" s="80" t="s">
        <v>19</v>
      </c>
      <c r="E113" s="80">
        <v>391</v>
      </c>
      <c r="F113" s="39">
        <f t="shared" si="12"/>
        <v>430.1</v>
      </c>
      <c r="G113" s="38">
        <f>G112</f>
        <v>28880</v>
      </c>
      <c r="H113" s="32">
        <f t="shared" si="13"/>
        <v>11292080</v>
      </c>
      <c r="I113" s="32">
        <f t="shared" si="14"/>
        <v>12421288.000000002</v>
      </c>
      <c r="J113" s="40">
        <f t="shared" si="15"/>
        <v>26000</v>
      </c>
      <c r="K113" s="33">
        <f t="shared" si="16"/>
        <v>1290300</v>
      </c>
      <c r="L113" s="2"/>
      <c r="N113" s="3"/>
      <c r="O113" s="3"/>
      <c r="P113" s="3"/>
    </row>
    <row r="114" spans="1:16" ht="16.5" x14ac:dyDescent="0.3">
      <c r="A114" s="38">
        <v>113</v>
      </c>
      <c r="B114" s="38">
        <v>1006</v>
      </c>
      <c r="C114" s="38">
        <v>10</v>
      </c>
      <c r="D114" s="80" t="s">
        <v>19</v>
      </c>
      <c r="E114" s="80">
        <v>391</v>
      </c>
      <c r="F114" s="39">
        <f t="shared" si="12"/>
        <v>430.1</v>
      </c>
      <c r="G114" s="38">
        <f>G113</f>
        <v>28880</v>
      </c>
      <c r="H114" s="32">
        <f t="shared" si="13"/>
        <v>11292080</v>
      </c>
      <c r="I114" s="32">
        <f t="shared" si="14"/>
        <v>12421288.000000002</v>
      </c>
      <c r="J114" s="40">
        <f t="shared" si="15"/>
        <v>26000</v>
      </c>
      <c r="K114" s="33">
        <f t="shared" si="16"/>
        <v>1290300</v>
      </c>
      <c r="L114" s="2"/>
      <c r="N114" s="3"/>
      <c r="O114" s="3"/>
      <c r="P114" s="3"/>
    </row>
    <row r="115" spans="1:16" ht="16.5" x14ac:dyDescent="0.3">
      <c r="A115" s="38">
        <v>114</v>
      </c>
      <c r="B115" s="38">
        <v>1007</v>
      </c>
      <c r="C115" s="38">
        <v>10</v>
      </c>
      <c r="D115" s="80" t="s">
        <v>19</v>
      </c>
      <c r="E115" s="80">
        <v>391</v>
      </c>
      <c r="F115" s="39">
        <f t="shared" si="12"/>
        <v>430.1</v>
      </c>
      <c r="G115" s="38">
        <f t="shared" ref="G115:G123" si="20">G114</f>
        <v>28880</v>
      </c>
      <c r="H115" s="32">
        <f t="shared" si="13"/>
        <v>11292080</v>
      </c>
      <c r="I115" s="32">
        <f t="shared" si="14"/>
        <v>12421288.000000002</v>
      </c>
      <c r="J115" s="40">
        <f t="shared" si="15"/>
        <v>26000</v>
      </c>
      <c r="K115" s="33">
        <f t="shared" si="16"/>
        <v>1290300</v>
      </c>
      <c r="L115" s="2"/>
      <c r="N115" s="3"/>
      <c r="O115" s="3"/>
      <c r="P115" s="3"/>
    </row>
    <row r="116" spans="1:16" ht="16.5" x14ac:dyDescent="0.3">
      <c r="A116" s="38">
        <v>115</v>
      </c>
      <c r="B116" s="38">
        <v>1008</v>
      </c>
      <c r="C116" s="38">
        <v>10</v>
      </c>
      <c r="D116" s="80" t="s">
        <v>19</v>
      </c>
      <c r="E116" s="80">
        <v>391</v>
      </c>
      <c r="F116" s="39">
        <f t="shared" si="12"/>
        <v>430.1</v>
      </c>
      <c r="G116" s="38">
        <f t="shared" si="20"/>
        <v>28880</v>
      </c>
      <c r="H116" s="32">
        <f t="shared" si="13"/>
        <v>11292080</v>
      </c>
      <c r="I116" s="32">
        <f t="shared" si="14"/>
        <v>12421288.000000002</v>
      </c>
      <c r="J116" s="40">
        <f t="shared" si="15"/>
        <v>26000</v>
      </c>
      <c r="K116" s="33">
        <f t="shared" si="16"/>
        <v>1290300</v>
      </c>
      <c r="L116" s="2"/>
      <c r="N116" s="3"/>
      <c r="O116" s="3"/>
      <c r="P116" s="3"/>
    </row>
    <row r="117" spans="1:16" ht="16.5" x14ac:dyDescent="0.3">
      <c r="A117" s="38">
        <v>116</v>
      </c>
      <c r="B117" s="38">
        <v>1009</v>
      </c>
      <c r="C117" s="38">
        <v>10</v>
      </c>
      <c r="D117" s="80" t="s">
        <v>19</v>
      </c>
      <c r="E117" s="80">
        <v>391</v>
      </c>
      <c r="F117" s="39">
        <f t="shared" si="12"/>
        <v>430.1</v>
      </c>
      <c r="G117" s="38">
        <f t="shared" si="20"/>
        <v>28880</v>
      </c>
      <c r="H117" s="32">
        <f t="shared" si="13"/>
        <v>11292080</v>
      </c>
      <c r="I117" s="32">
        <f t="shared" si="14"/>
        <v>12421288.000000002</v>
      </c>
      <c r="J117" s="40">
        <f t="shared" si="15"/>
        <v>26000</v>
      </c>
      <c r="K117" s="33">
        <f t="shared" si="16"/>
        <v>1290300</v>
      </c>
      <c r="L117" s="2"/>
      <c r="N117" s="3"/>
      <c r="O117" s="3"/>
      <c r="P117" s="3"/>
    </row>
    <row r="118" spans="1:16" ht="16.5" x14ac:dyDescent="0.3">
      <c r="A118" s="38">
        <v>117</v>
      </c>
      <c r="B118" s="38">
        <v>1010</v>
      </c>
      <c r="C118" s="38">
        <v>10</v>
      </c>
      <c r="D118" s="80" t="s">
        <v>19</v>
      </c>
      <c r="E118" s="80">
        <v>391</v>
      </c>
      <c r="F118" s="39">
        <f t="shared" si="12"/>
        <v>430.1</v>
      </c>
      <c r="G118" s="38">
        <f t="shared" si="20"/>
        <v>28880</v>
      </c>
      <c r="H118" s="32">
        <f t="shared" si="13"/>
        <v>11292080</v>
      </c>
      <c r="I118" s="32">
        <f t="shared" si="14"/>
        <v>12421288.000000002</v>
      </c>
      <c r="J118" s="40">
        <f t="shared" si="15"/>
        <v>26000</v>
      </c>
      <c r="K118" s="33">
        <f t="shared" si="16"/>
        <v>1290300</v>
      </c>
      <c r="L118" s="2"/>
      <c r="N118" s="3"/>
      <c r="O118" s="3"/>
      <c r="P118" s="3"/>
    </row>
    <row r="119" spans="1:16" ht="16.5" x14ac:dyDescent="0.3">
      <c r="A119" s="38">
        <v>118</v>
      </c>
      <c r="B119" s="38">
        <v>1011</v>
      </c>
      <c r="C119" s="38">
        <v>10</v>
      </c>
      <c r="D119" s="80" t="s">
        <v>19</v>
      </c>
      <c r="E119" s="80">
        <v>391</v>
      </c>
      <c r="F119" s="39">
        <f t="shared" si="12"/>
        <v>430.1</v>
      </c>
      <c r="G119" s="38">
        <f t="shared" si="20"/>
        <v>28880</v>
      </c>
      <c r="H119" s="32">
        <f t="shared" si="13"/>
        <v>11292080</v>
      </c>
      <c r="I119" s="32">
        <f t="shared" si="14"/>
        <v>12421288.000000002</v>
      </c>
      <c r="J119" s="40">
        <f t="shared" si="15"/>
        <v>26000</v>
      </c>
      <c r="K119" s="33">
        <f t="shared" si="16"/>
        <v>1290300</v>
      </c>
      <c r="L119" s="2"/>
      <c r="N119" s="3"/>
      <c r="O119" s="3"/>
      <c r="P119" s="3"/>
    </row>
    <row r="120" spans="1:16" ht="16.5" x14ac:dyDescent="0.3">
      <c r="A120" s="38">
        <v>119</v>
      </c>
      <c r="B120" s="38">
        <v>1012</v>
      </c>
      <c r="C120" s="38">
        <v>10</v>
      </c>
      <c r="D120" s="80" t="s">
        <v>19</v>
      </c>
      <c r="E120" s="80">
        <v>391</v>
      </c>
      <c r="F120" s="39">
        <f t="shared" si="12"/>
        <v>430.1</v>
      </c>
      <c r="G120" s="38">
        <f t="shared" si="20"/>
        <v>28880</v>
      </c>
      <c r="H120" s="32">
        <f t="shared" si="13"/>
        <v>11292080</v>
      </c>
      <c r="I120" s="32">
        <f t="shared" si="14"/>
        <v>12421288.000000002</v>
      </c>
      <c r="J120" s="40">
        <f t="shared" si="15"/>
        <v>26000</v>
      </c>
      <c r="K120" s="33">
        <f t="shared" si="16"/>
        <v>1290300</v>
      </c>
      <c r="L120" s="2"/>
      <c r="N120" s="3"/>
      <c r="O120" s="3"/>
      <c r="P120" s="3"/>
    </row>
    <row r="121" spans="1:16" ht="16.5" x14ac:dyDescent="0.3">
      <c r="A121" s="38">
        <v>120</v>
      </c>
      <c r="B121" s="38">
        <v>1013</v>
      </c>
      <c r="C121" s="38">
        <v>10</v>
      </c>
      <c r="D121" s="80" t="s">
        <v>19</v>
      </c>
      <c r="E121" s="80">
        <v>391</v>
      </c>
      <c r="F121" s="39">
        <f t="shared" si="12"/>
        <v>430.1</v>
      </c>
      <c r="G121" s="38">
        <f t="shared" si="20"/>
        <v>28880</v>
      </c>
      <c r="H121" s="32">
        <f t="shared" si="13"/>
        <v>11292080</v>
      </c>
      <c r="I121" s="32">
        <f t="shared" si="14"/>
        <v>12421288.000000002</v>
      </c>
      <c r="J121" s="40">
        <f t="shared" si="15"/>
        <v>26000</v>
      </c>
      <c r="K121" s="33">
        <f t="shared" si="16"/>
        <v>1290300</v>
      </c>
      <c r="L121" s="2"/>
      <c r="N121" s="3"/>
      <c r="O121" s="3"/>
      <c r="P121" s="3"/>
    </row>
    <row r="122" spans="1:16" ht="16.5" x14ac:dyDescent="0.3">
      <c r="A122" s="38">
        <v>121</v>
      </c>
      <c r="B122" s="38">
        <v>1014</v>
      </c>
      <c r="C122" s="38">
        <v>10</v>
      </c>
      <c r="D122" s="80" t="s">
        <v>6</v>
      </c>
      <c r="E122" s="80">
        <v>600</v>
      </c>
      <c r="F122" s="39">
        <f t="shared" si="12"/>
        <v>660</v>
      </c>
      <c r="G122" s="38">
        <f t="shared" si="20"/>
        <v>28880</v>
      </c>
      <c r="H122" s="32">
        <f t="shared" si="13"/>
        <v>17328000</v>
      </c>
      <c r="I122" s="32">
        <f t="shared" si="14"/>
        <v>19060800</v>
      </c>
      <c r="J122" s="40">
        <f t="shared" si="15"/>
        <v>39500</v>
      </c>
      <c r="K122" s="33">
        <f t="shared" si="16"/>
        <v>1980000</v>
      </c>
      <c r="L122" s="2"/>
      <c r="N122" s="3"/>
      <c r="O122" s="3"/>
      <c r="P122" s="3"/>
    </row>
    <row r="123" spans="1:16" ht="16.5" x14ac:dyDescent="0.3">
      <c r="A123" s="38">
        <v>122</v>
      </c>
      <c r="B123" s="38">
        <v>1101</v>
      </c>
      <c r="C123" s="38">
        <v>11</v>
      </c>
      <c r="D123" s="80" t="s">
        <v>19</v>
      </c>
      <c r="E123" s="80">
        <v>391</v>
      </c>
      <c r="F123" s="39">
        <f t="shared" si="12"/>
        <v>430.1</v>
      </c>
      <c r="G123" s="38">
        <f>G122+120</f>
        <v>29000</v>
      </c>
      <c r="H123" s="32">
        <f t="shared" si="13"/>
        <v>11339000</v>
      </c>
      <c r="I123" s="32">
        <f t="shared" si="14"/>
        <v>12472900.000000002</v>
      </c>
      <c r="J123" s="40">
        <f t="shared" si="15"/>
        <v>26000</v>
      </c>
      <c r="K123" s="33">
        <f t="shared" si="16"/>
        <v>1290300</v>
      </c>
      <c r="L123" s="2"/>
      <c r="N123" s="3"/>
      <c r="O123" s="3"/>
      <c r="P123" s="3"/>
    </row>
    <row r="124" spans="1:16" ht="16.5" x14ac:dyDescent="0.3">
      <c r="A124" s="38">
        <v>123</v>
      </c>
      <c r="B124" s="38">
        <v>1102</v>
      </c>
      <c r="C124" s="38">
        <v>11</v>
      </c>
      <c r="D124" s="80" t="s">
        <v>19</v>
      </c>
      <c r="E124" s="80">
        <v>391</v>
      </c>
      <c r="F124" s="39">
        <f t="shared" si="12"/>
        <v>430.1</v>
      </c>
      <c r="G124" s="38">
        <f>G123</f>
        <v>29000</v>
      </c>
      <c r="H124" s="32">
        <f t="shared" si="13"/>
        <v>11339000</v>
      </c>
      <c r="I124" s="32">
        <f t="shared" si="14"/>
        <v>12472900.000000002</v>
      </c>
      <c r="J124" s="40">
        <f t="shared" si="15"/>
        <v>26000</v>
      </c>
      <c r="K124" s="33">
        <f t="shared" si="16"/>
        <v>1290300</v>
      </c>
      <c r="L124" s="2"/>
      <c r="N124" s="3"/>
      <c r="O124" s="3"/>
      <c r="P124" s="3"/>
    </row>
    <row r="125" spans="1:16" ht="16.5" x14ac:dyDescent="0.3">
      <c r="A125" s="38">
        <v>124</v>
      </c>
      <c r="B125" s="38">
        <v>1103</v>
      </c>
      <c r="C125" s="38">
        <v>11</v>
      </c>
      <c r="D125" s="80" t="s">
        <v>6</v>
      </c>
      <c r="E125" s="80">
        <v>493</v>
      </c>
      <c r="F125" s="39">
        <f t="shared" si="12"/>
        <v>542.30000000000007</v>
      </c>
      <c r="G125" s="38">
        <f>G124</f>
        <v>29000</v>
      </c>
      <c r="H125" s="32">
        <f t="shared" si="13"/>
        <v>14297000</v>
      </c>
      <c r="I125" s="32">
        <f t="shared" si="14"/>
        <v>15726700.000000002</v>
      </c>
      <c r="J125" s="40">
        <f t="shared" si="15"/>
        <v>33000</v>
      </c>
      <c r="K125" s="33">
        <f t="shared" si="16"/>
        <v>1626900.0000000002</v>
      </c>
      <c r="L125" s="2"/>
      <c r="N125" s="3"/>
      <c r="O125" s="3"/>
      <c r="P125" s="3"/>
    </row>
    <row r="126" spans="1:16" ht="16.5" x14ac:dyDescent="0.3">
      <c r="A126" s="38">
        <v>125</v>
      </c>
      <c r="B126" s="38">
        <v>1104</v>
      </c>
      <c r="C126" s="38">
        <v>11</v>
      </c>
      <c r="D126" s="80" t="s">
        <v>6</v>
      </c>
      <c r="E126" s="80">
        <v>493</v>
      </c>
      <c r="F126" s="39">
        <f t="shared" si="12"/>
        <v>542.30000000000007</v>
      </c>
      <c r="G126" s="38">
        <f t="shared" ref="G126:G134" si="21">G125</f>
        <v>29000</v>
      </c>
      <c r="H126" s="32">
        <f t="shared" si="13"/>
        <v>14297000</v>
      </c>
      <c r="I126" s="32">
        <f t="shared" si="14"/>
        <v>15726700.000000002</v>
      </c>
      <c r="J126" s="40">
        <f t="shared" si="15"/>
        <v>33000</v>
      </c>
      <c r="K126" s="33">
        <f t="shared" si="16"/>
        <v>1626900.0000000002</v>
      </c>
      <c r="L126" s="2"/>
      <c r="N126" s="3"/>
      <c r="O126" s="3"/>
      <c r="P126" s="3"/>
    </row>
    <row r="127" spans="1:16" ht="16.5" x14ac:dyDescent="0.3">
      <c r="A127" s="38">
        <v>126</v>
      </c>
      <c r="B127" s="38">
        <v>1105</v>
      </c>
      <c r="C127" s="38">
        <v>11</v>
      </c>
      <c r="D127" s="80" t="s">
        <v>19</v>
      </c>
      <c r="E127" s="80">
        <v>391</v>
      </c>
      <c r="F127" s="39">
        <f t="shared" si="12"/>
        <v>430.1</v>
      </c>
      <c r="G127" s="38">
        <f t="shared" si="21"/>
        <v>29000</v>
      </c>
      <c r="H127" s="32">
        <f t="shared" si="13"/>
        <v>11339000</v>
      </c>
      <c r="I127" s="32">
        <f t="shared" si="14"/>
        <v>12472900.000000002</v>
      </c>
      <c r="J127" s="40">
        <f t="shared" si="15"/>
        <v>26000</v>
      </c>
      <c r="K127" s="33">
        <f t="shared" si="16"/>
        <v>1290300</v>
      </c>
      <c r="L127" s="2"/>
      <c r="N127" s="3"/>
      <c r="O127" s="3"/>
      <c r="P127" s="3"/>
    </row>
    <row r="128" spans="1:16" ht="16.5" x14ac:dyDescent="0.3">
      <c r="A128" s="38">
        <v>127</v>
      </c>
      <c r="B128" s="38">
        <v>1106</v>
      </c>
      <c r="C128" s="38">
        <v>11</v>
      </c>
      <c r="D128" s="80" t="s">
        <v>19</v>
      </c>
      <c r="E128" s="80">
        <v>391</v>
      </c>
      <c r="F128" s="39">
        <f t="shared" si="12"/>
        <v>430.1</v>
      </c>
      <c r="G128" s="38">
        <f t="shared" si="21"/>
        <v>29000</v>
      </c>
      <c r="H128" s="32">
        <f t="shared" si="13"/>
        <v>11339000</v>
      </c>
      <c r="I128" s="32">
        <f t="shared" si="14"/>
        <v>12472900.000000002</v>
      </c>
      <c r="J128" s="40">
        <f t="shared" si="15"/>
        <v>26000</v>
      </c>
      <c r="K128" s="33">
        <f t="shared" si="16"/>
        <v>1290300</v>
      </c>
      <c r="L128" s="2"/>
      <c r="N128" s="3"/>
      <c r="O128" s="3"/>
      <c r="P128" s="3"/>
    </row>
    <row r="129" spans="1:16" ht="16.5" x14ac:dyDescent="0.3">
      <c r="A129" s="38">
        <v>128</v>
      </c>
      <c r="B129" s="38">
        <v>1107</v>
      </c>
      <c r="C129" s="38">
        <v>11</v>
      </c>
      <c r="D129" s="80" t="s">
        <v>19</v>
      </c>
      <c r="E129" s="80">
        <v>391</v>
      </c>
      <c r="F129" s="39">
        <f t="shared" si="12"/>
        <v>430.1</v>
      </c>
      <c r="G129" s="38">
        <f t="shared" si="21"/>
        <v>29000</v>
      </c>
      <c r="H129" s="32">
        <f t="shared" si="13"/>
        <v>11339000</v>
      </c>
      <c r="I129" s="32">
        <f t="shared" si="14"/>
        <v>12472900.000000002</v>
      </c>
      <c r="J129" s="40">
        <f t="shared" si="15"/>
        <v>26000</v>
      </c>
      <c r="K129" s="33">
        <f t="shared" si="16"/>
        <v>1290300</v>
      </c>
      <c r="L129" s="2"/>
      <c r="N129" s="3"/>
      <c r="O129" s="3"/>
      <c r="P129" s="3"/>
    </row>
    <row r="130" spans="1:16" ht="16.5" x14ac:dyDescent="0.3">
      <c r="A130" s="38">
        <v>129</v>
      </c>
      <c r="B130" s="38">
        <v>1108</v>
      </c>
      <c r="C130" s="38">
        <v>11</v>
      </c>
      <c r="D130" s="80" t="s">
        <v>19</v>
      </c>
      <c r="E130" s="80">
        <v>391</v>
      </c>
      <c r="F130" s="39">
        <f t="shared" si="12"/>
        <v>430.1</v>
      </c>
      <c r="G130" s="38">
        <f t="shared" si="21"/>
        <v>29000</v>
      </c>
      <c r="H130" s="32">
        <f t="shared" si="13"/>
        <v>11339000</v>
      </c>
      <c r="I130" s="32">
        <f t="shared" si="14"/>
        <v>12472900.000000002</v>
      </c>
      <c r="J130" s="40">
        <f t="shared" si="15"/>
        <v>26000</v>
      </c>
      <c r="K130" s="33">
        <f t="shared" si="16"/>
        <v>1290300</v>
      </c>
      <c r="L130" s="2"/>
      <c r="N130" s="3"/>
      <c r="O130" s="3"/>
      <c r="P130" s="3"/>
    </row>
    <row r="131" spans="1:16" ht="16.5" x14ac:dyDescent="0.3">
      <c r="A131" s="38">
        <v>130</v>
      </c>
      <c r="B131" s="38">
        <v>1109</v>
      </c>
      <c r="C131" s="38">
        <v>11</v>
      </c>
      <c r="D131" s="80" t="s">
        <v>19</v>
      </c>
      <c r="E131" s="80">
        <v>391</v>
      </c>
      <c r="F131" s="39">
        <f t="shared" ref="F131:F194" si="22">E131*1.1</f>
        <v>430.1</v>
      </c>
      <c r="G131" s="38">
        <f t="shared" si="21"/>
        <v>29000</v>
      </c>
      <c r="H131" s="32">
        <f t="shared" ref="H131:H194" si="23">E131*G131</f>
        <v>11339000</v>
      </c>
      <c r="I131" s="32">
        <f t="shared" ref="I131:I194" si="24">H131*1.1</f>
        <v>12472900.000000002</v>
      </c>
      <c r="J131" s="40">
        <f t="shared" ref="J131:J194" si="25">MROUND((I131*0.025/12),500)</f>
        <v>26000</v>
      </c>
      <c r="K131" s="33">
        <f t="shared" ref="K131:K194" si="26">F131*3000</f>
        <v>1290300</v>
      </c>
      <c r="L131" s="2"/>
      <c r="N131" s="3"/>
      <c r="O131" s="3"/>
      <c r="P131" s="3"/>
    </row>
    <row r="132" spans="1:16" ht="16.5" x14ac:dyDescent="0.3">
      <c r="A132" s="38">
        <v>131</v>
      </c>
      <c r="B132" s="38">
        <v>1110</v>
      </c>
      <c r="C132" s="38">
        <v>11</v>
      </c>
      <c r="D132" s="80" t="s">
        <v>19</v>
      </c>
      <c r="E132" s="80">
        <v>391</v>
      </c>
      <c r="F132" s="39">
        <f t="shared" si="22"/>
        <v>430.1</v>
      </c>
      <c r="G132" s="38">
        <f t="shared" si="21"/>
        <v>29000</v>
      </c>
      <c r="H132" s="32">
        <f t="shared" si="23"/>
        <v>11339000</v>
      </c>
      <c r="I132" s="32">
        <f t="shared" si="24"/>
        <v>12472900.000000002</v>
      </c>
      <c r="J132" s="40">
        <f t="shared" si="25"/>
        <v>26000</v>
      </c>
      <c r="K132" s="33">
        <f t="shared" si="26"/>
        <v>1290300</v>
      </c>
      <c r="L132" s="2"/>
      <c r="N132" s="3"/>
      <c r="O132" s="3"/>
      <c r="P132" s="3"/>
    </row>
    <row r="133" spans="1:16" ht="16.5" x14ac:dyDescent="0.3">
      <c r="A133" s="38">
        <v>132</v>
      </c>
      <c r="B133" s="38">
        <v>1111</v>
      </c>
      <c r="C133" s="38">
        <v>11</v>
      </c>
      <c r="D133" s="80" t="s">
        <v>19</v>
      </c>
      <c r="E133" s="80">
        <v>391</v>
      </c>
      <c r="F133" s="39">
        <f t="shared" si="22"/>
        <v>430.1</v>
      </c>
      <c r="G133" s="38">
        <f t="shared" si="21"/>
        <v>29000</v>
      </c>
      <c r="H133" s="32">
        <f t="shared" si="23"/>
        <v>11339000</v>
      </c>
      <c r="I133" s="32">
        <f t="shared" si="24"/>
        <v>12472900.000000002</v>
      </c>
      <c r="J133" s="40">
        <f t="shared" si="25"/>
        <v>26000</v>
      </c>
      <c r="K133" s="33">
        <f t="shared" si="26"/>
        <v>1290300</v>
      </c>
      <c r="L133" s="2"/>
      <c r="N133" s="3"/>
      <c r="O133" s="3"/>
      <c r="P133" s="3"/>
    </row>
    <row r="134" spans="1:16" ht="16.5" x14ac:dyDescent="0.3">
      <c r="A134" s="38">
        <v>133</v>
      </c>
      <c r="B134" s="38">
        <v>1112</v>
      </c>
      <c r="C134" s="38">
        <v>11</v>
      </c>
      <c r="D134" s="80" t="s">
        <v>19</v>
      </c>
      <c r="E134" s="80">
        <v>391</v>
      </c>
      <c r="F134" s="39">
        <f t="shared" si="22"/>
        <v>430.1</v>
      </c>
      <c r="G134" s="38">
        <f t="shared" si="21"/>
        <v>29000</v>
      </c>
      <c r="H134" s="32">
        <f t="shared" si="23"/>
        <v>11339000</v>
      </c>
      <c r="I134" s="32">
        <f t="shared" si="24"/>
        <v>12472900.000000002</v>
      </c>
      <c r="J134" s="40">
        <f t="shared" si="25"/>
        <v>26000</v>
      </c>
      <c r="K134" s="33">
        <f t="shared" si="26"/>
        <v>1290300</v>
      </c>
      <c r="L134" s="2"/>
      <c r="N134" s="3"/>
      <c r="O134" s="3"/>
      <c r="P134" s="3"/>
    </row>
    <row r="135" spans="1:16" ht="16.5" x14ac:dyDescent="0.3">
      <c r="A135" s="38">
        <v>134</v>
      </c>
      <c r="B135" s="38">
        <v>1113</v>
      </c>
      <c r="C135" s="38">
        <v>11</v>
      </c>
      <c r="D135" s="80" t="s">
        <v>19</v>
      </c>
      <c r="E135" s="80">
        <v>391</v>
      </c>
      <c r="F135" s="39">
        <f t="shared" si="22"/>
        <v>430.1</v>
      </c>
      <c r="G135" s="38">
        <f>G134</f>
        <v>29000</v>
      </c>
      <c r="H135" s="32">
        <f t="shared" si="23"/>
        <v>11339000</v>
      </c>
      <c r="I135" s="32">
        <f t="shared" si="24"/>
        <v>12472900.000000002</v>
      </c>
      <c r="J135" s="40">
        <f t="shared" si="25"/>
        <v>26000</v>
      </c>
      <c r="K135" s="33">
        <f t="shared" si="26"/>
        <v>1290300</v>
      </c>
      <c r="L135" s="2"/>
      <c r="N135" s="3"/>
      <c r="O135" s="3"/>
      <c r="P135" s="3"/>
    </row>
    <row r="136" spans="1:16" ht="16.5" x14ac:dyDescent="0.3">
      <c r="A136" s="38">
        <v>135</v>
      </c>
      <c r="B136" s="38">
        <v>1114</v>
      </c>
      <c r="C136" s="38">
        <v>11</v>
      </c>
      <c r="D136" s="80" t="s">
        <v>6</v>
      </c>
      <c r="E136" s="80">
        <v>600</v>
      </c>
      <c r="F136" s="39">
        <f t="shared" si="22"/>
        <v>660</v>
      </c>
      <c r="G136" s="38">
        <f>G135</f>
        <v>29000</v>
      </c>
      <c r="H136" s="32">
        <f t="shared" si="23"/>
        <v>17400000</v>
      </c>
      <c r="I136" s="32">
        <f t="shared" si="24"/>
        <v>19140000</v>
      </c>
      <c r="J136" s="40">
        <f t="shared" si="25"/>
        <v>40000</v>
      </c>
      <c r="K136" s="33">
        <f t="shared" si="26"/>
        <v>1980000</v>
      </c>
      <c r="L136" s="2"/>
      <c r="N136" s="3"/>
      <c r="O136" s="3"/>
      <c r="P136" s="3"/>
    </row>
    <row r="137" spans="1:16" ht="16.5" x14ac:dyDescent="0.3">
      <c r="A137" s="38">
        <v>136</v>
      </c>
      <c r="B137" s="38">
        <v>1201</v>
      </c>
      <c r="C137" s="38">
        <v>12</v>
      </c>
      <c r="D137" s="80" t="s">
        <v>19</v>
      </c>
      <c r="E137" s="80">
        <v>391</v>
      </c>
      <c r="F137" s="39">
        <f t="shared" si="22"/>
        <v>430.1</v>
      </c>
      <c r="G137" s="38">
        <f>G136+120</f>
        <v>29120</v>
      </c>
      <c r="H137" s="32">
        <f t="shared" si="23"/>
        <v>11385920</v>
      </c>
      <c r="I137" s="32">
        <f t="shared" si="24"/>
        <v>12524512.000000002</v>
      </c>
      <c r="J137" s="40">
        <f t="shared" si="25"/>
        <v>26000</v>
      </c>
      <c r="K137" s="33">
        <f t="shared" si="26"/>
        <v>1290300</v>
      </c>
      <c r="L137" s="2"/>
      <c r="N137" s="3"/>
      <c r="O137" s="3"/>
      <c r="P137" s="3"/>
    </row>
    <row r="138" spans="1:16" ht="16.5" x14ac:dyDescent="0.3">
      <c r="A138" s="38">
        <v>137</v>
      </c>
      <c r="B138" s="38">
        <v>1202</v>
      </c>
      <c r="C138" s="38">
        <v>12</v>
      </c>
      <c r="D138" s="80" t="s">
        <v>19</v>
      </c>
      <c r="E138" s="80">
        <v>391</v>
      </c>
      <c r="F138" s="39">
        <f t="shared" si="22"/>
        <v>430.1</v>
      </c>
      <c r="G138" s="38">
        <f>G137</f>
        <v>29120</v>
      </c>
      <c r="H138" s="32">
        <f t="shared" si="23"/>
        <v>11385920</v>
      </c>
      <c r="I138" s="32">
        <f t="shared" si="24"/>
        <v>12524512.000000002</v>
      </c>
      <c r="J138" s="40">
        <f t="shared" si="25"/>
        <v>26000</v>
      </c>
      <c r="K138" s="33">
        <f t="shared" si="26"/>
        <v>1290300</v>
      </c>
      <c r="L138" s="2"/>
      <c r="N138" s="3"/>
      <c r="O138" s="3"/>
      <c r="P138" s="3"/>
    </row>
    <row r="139" spans="1:16" ht="16.5" x14ac:dyDescent="0.3">
      <c r="A139" s="38">
        <v>138</v>
      </c>
      <c r="B139" s="38">
        <v>1203</v>
      </c>
      <c r="C139" s="38">
        <v>12</v>
      </c>
      <c r="D139" s="80" t="s">
        <v>6</v>
      </c>
      <c r="E139" s="80">
        <v>493</v>
      </c>
      <c r="F139" s="39">
        <f t="shared" si="22"/>
        <v>542.30000000000007</v>
      </c>
      <c r="G139" s="38">
        <f>G138</f>
        <v>29120</v>
      </c>
      <c r="H139" s="32">
        <f t="shared" si="23"/>
        <v>14356160</v>
      </c>
      <c r="I139" s="32">
        <f t="shared" si="24"/>
        <v>15791776.000000002</v>
      </c>
      <c r="J139" s="40">
        <f t="shared" si="25"/>
        <v>33000</v>
      </c>
      <c r="K139" s="33">
        <f t="shared" si="26"/>
        <v>1626900.0000000002</v>
      </c>
      <c r="L139" s="2"/>
      <c r="N139" s="3"/>
      <c r="O139" s="3"/>
      <c r="P139" s="3"/>
    </row>
    <row r="140" spans="1:16" ht="16.5" x14ac:dyDescent="0.3">
      <c r="A140" s="38">
        <v>139</v>
      </c>
      <c r="B140" s="38">
        <v>1204</v>
      </c>
      <c r="C140" s="38">
        <v>12</v>
      </c>
      <c r="D140" s="80" t="s">
        <v>6</v>
      </c>
      <c r="E140" s="80">
        <v>493</v>
      </c>
      <c r="F140" s="39">
        <f t="shared" si="22"/>
        <v>542.30000000000007</v>
      </c>
      <c r="G140" s="38">
        <f t="shared" ref="G140:G148" si="27">G139</f>
        <v>29120</v>
      </c>
      <c r="H140" s="32">
        <f t="shared" si="23"/>
        <v>14356160</v>
      </c>
      <c r="I140" s="32">
        <f t="shared" si="24"/>
        <v>15791776.000000002</v>
      </c>
      <c r="J140" s="40">
        <f t="shared" si="25"/>
        <v>33000</v>
      </c>
      <c r="K140" s="33">
        <f t="shared" si="26"/>
        <v>1626900.0000000002</v>
      </c>
      <c r="L140" s="2"/>
      <c r="N140" s="3"/>
      <c r="O140" s="3"/>
      <c r="P140" s="3"/>
    </row>
    <row r="141" spans="1:16" ht="16.5" x14ac:dyDescent="0.3">
      <c r="A141" s="38">
        <v>140</v>
      </c>
      <c r="B141" s="38">
        <v>1205</v>
      </c>
      <c r="C141" s="38">
        <v>12</v>
      </c>
      <c r="D141" s="80" t="s">
        <v>19</v>
      </c>
      <c r="E141" s="80">
        <v>391</v>
      </c>
      <c r="F141" s="39">
        <f t="shared" si="22"/>
        <v>430.1</v>
      </c>
      <c r="G141" s="38">
        <f t="shared" si="27"/>
        <v>29120</v>
      </c>
      <c r="H141" s="32">
        <f t="shared" si="23"/>
        <v>11385920</v>
      </c>
      <c r="I141" s="32">
        <f t="shared" si="24"/>
        <v>12524512.000000002</v>
      </c>
      <c r="J141" s="40">
        <f t="shared" si="25"/>
        <v>26000</v>
      </c>
      <c r="K141" s="33">
        <f t="shared" si="26"/>
        <v>1290300</v>
      </c>
      <c r="L141" s="2"/>
      <c r="N141" s="3"/>
      <c r="O141" s="3"/>
      <c r="P141" s="3"/>
    </row>
    <row r="142" spans="1:16" ht="16.5" x14ac:dyDescent="0.3">
      <c r="A142" s="38">
        <v>141</v>
      </c>
      <c r="B142" s="38">
        <v>1206</v>
      </c>
      <c r="C142" s="38">
        <v>12</v>
      </c>
      <c r="D142" s="80" t="s">
        <v>19</v>
      </c>
      <c r="E142" s="80">
        <v>391</v>
      </c>
      <c r="F142" s="39">
        <f t="shared" si="22"/>
        <v>430.1</v>
      </c>
      <c r="G142" s="38">
        <f t="shared" si="27"/>
        <v>29120</v>
      </c>
      <c r="H142" s="32">
        <f t="shared" si="23"/>
        <v>11385920</v>
      </c>
      <c r="I142" s="32">
        <f t="shared" si="24"/>
        <v>12524512.000000002</v>
      </c>
      <c r="J142" s="40">
        <f t="shared" si="25"/>
        <v>26000</v>
      </c>
      <c r="K142" s="33">
        <f t="shared" si="26"/>
        <v>1290300</v>
      </c>
      <c r="L142" s="2"/>
      <c r="N142" s="3"/>
      <c r="O142" s="3"/>
      <c r="P142" s="3"/>
    </row>
    <row r="143" spans="1:16" ht="16.5" x14ac:dyDescent="0.3">
      <c r="A143" s="38">
        <v>142</v>
      </c>
      <c r="B143" s="38">
        <v>1207</v>
      </c>
      <c r="C143" s="38">
        <v>12</v>
      </c>
      <c r="D143" s="80" t="s">
        <v>19</v>
      </c>
      <c r="E143" s="80">
        <v>391</v>
      </c>
      <c r="F143" s="39">
        <f t="shared" si="22"/>
        <v>430.1</v>
      </c>
      <c r="G143" s="38">
        <f t="shared" si="27"/>
        <v>29120</v>
      </c>
      <c r="H143" s="32">
        <f t="shared" si="23"/>
        <v>11385920</v>
      </c>
      <c r="I143" s="32">
        <f t="shared" si="24"/>
        <v>12524512.000000002</v>
      </c>
      <c r="J143" s="40">
        <f t="shared" si="25"/>
        <v>26000</v>
      </c>
      <c r="K143" s="33">
        <f t="shared" si="26"/>
        <v>1290300</v>
      </c>
      <c r="L143" s="2"/>
      <c r="N143" s="3"/>
      <c r="O143" s="3"/>
      <c r="P143" s="3"/>
    </row>
    <row r="144" spans="1:16" ht="16.5" x14ac:dyDescent="0.3">
      <c r="A144" s="38">
        <v>143</v>
      </c>
      <c r="B144" s="38">
        <v>1208</v>
      </c>
      <c r="C144" s="38">
        <v>12</v>
      </c>
      <c r="D144" s="80" t="s">
        <v>19</v>
      </c>
      <c r="E144" s="80">
        <v>391</v>
      </c>
      <c r="F144" s="39">
        <f t="shared" si="22"/>
        <v>430.1</v>
      </c>
      <c r="G144" s="38">
        <f t="shared" si="27"/>
        <v>29120</v>
      </c>
      <c r="H144" s="32">
        <f t="shared" si="23"/>
        <v>11385920</v>
      </c>
      <c r="I144" s="32">
        <f t="shared" si="24"/>
        <v>12524512.000000002</v>
      </c>
      <c r="J144" s="40">
        <f t="shared" si="25"/>
        <v>26000</v>
      </c>
      <c r="K144" s="33">
        <f t="shared" si="26"/>
        <v>1290300</v>
      </c>
      <c r="L144" s="2"/>
      <c r="N144" s="3"/>
      <c r="O144" s="3"/>
      <c r="P144" s="3"/>
    </row>
    <row r="145" spans="1:16" ht="16.5" x14ac:dyDescent="0.3">
      <c r="A145" s="38">
        <v>144</v>
      </c>
      <c r="B145" s="38">
        <v>1209</v>
      </c>
      <c r="C145" s="38">
        <v>12</v>
      </c>
      <c r="D145" s="80" t="s">
        <v>19</v>
      </c>
      <c r="E145" s="80">
        <v>391</v>
      </c>
      <c r="F145" s="39">
        <f t="shared" si="22"/>
        <v>430.1</v>
      </c>
      <c r="G145" s="38">
        <f t="shared" si="27"/>
        <v>29120</v>
      </c>
      <c r="H145" s="32">
        <f t="shared" si="23"/>
        <v>11385920</v>
      </c>
      <c r="I145" s="32">
        <f t="shared" si="24"/>
        <v>12524512.000000002</v>
      </c>
      <c r="J145" s="40">
        <f t="shared" si="25"/>
        <v>26000</v>
      </c>
      <c r="K145" s="33">
        <f t="shared" si="26"/>
        <v>1290300</v>
      </c>
      <c r="L145" s="2"/>
      <c r="N145" s="3"/>
      <c r="O145" s="3"/>
      <c r="P145" s="3"/>
    </row>
    <row r="146" spans="1:16" ht="16.5" x14ac:dyDescent="0.3">
      <c r="A146" s="38">
        <v>145</v>
      </c>
      <c r="B146" s="38">
        <v>1210</v>
      </c>
      <c r="C146" s="38">
        <v>12</v>
      </c>
      <c r="D146" s="80" t="s">
        <v>19</v>
      </c>
      <c r="E146" s="80">
        <v>391</v>
      </c>
      <c r="F146" s="39">
        <f t="shared" si="22"/>
        <v>430.1</v>
      </c>
      <c r="G146" s="38">
        <f t="shared" si="27"/>
        <v>29120</v>
      </c>
      <c r="H146" s="32">
        <f t="shared" si="23"/>
        <v>11385920</v>
      </c>
      <c r="I146" s="32">
        <f t="shared" si="24"/>
        <v>12524512.000000002</v>
      </c>
      <c r="J146" s="40">
        <f t="shared" si="25"/>
        <v>26000</v>
      </c>
      <c r="K146" s="33">
        <f t="shared" si="26"/>
        <v>1290300</v>
      </c>
      <c r="L146" s="2"/>
      <c r="N146" s="3"/>
      <c r="O146" s="3"/>
      <c r="P146" s="3"/>
    </row>
    <row r="147" spans="1:16" ht="16.5" x14ac:dyDescent="0.3">
      <c r="A147" s="38">
        <v>146</v>
      </c>
      <c r="B147" s="38">
        <v>1211</v>
      </c>
      <c r="C147" s="38">
        <v>12</v>
      </c>
      <c r="D147" s="80" t="s">
        <v>19</v>
      </c>
      <c r="E147" s="80">
        <v>391</v>
      </c>
      <c r="F147" s="39">
        <f t="shared" si="22"/>
        <v>430.1</v>
      </c>
      <c r="G147" s="38">
        <f t="shared" si="27"/>
        <v>29120</v>
      </c>
      <c r="H147" s="32">
        <f t="shared" si="23"/>
        <v>11385920</v>
      </c>
      <c r="I147" s="32">
        <f t="shared" si="24"/>
        <v>12524512.000000002</v>
      </c>
      <c r="J147" s="40">
        <f t="shared" si="25"/>
        <v>26000</v>
      </c>
      <c r="K147" s="33">
        <f t="shared" si="26"/>
        <v>1290300</v>
      </c>
      <c r="L147" s="2"/>
      <c r="N147" s="3"/>
      <c r="O147" s="3"/>
      <c r="P147" s="3"/>
    </row>
    <row r="148" spans="1:16" ht="16.5" x14ac:dyDescent="0.3">
      <c r="A148" s="38">
        <v>147</v>
      </c>
      <c r="B148" s="38">
        <v>1212</v>
      </c>
      <c r="C148" s="38">
        <v>12</v>
      </c>
      <c r="D148" s="80" t="s">
        <v>19</v>
      </c>
      <c r="E148" s="80">
        <v>391</v>
      </c>
      <c r="F148" s="39">
        <f t="shared" si="22"/>
        <v>430.1</v>
      </c>
      <c r="G148" s="38">
        <f t="shared" si="27"/>
        <v>29120</v>
      </c>
      <c r="H148" s="32">
        <f t="shared" si="23"/>
        <v>11385920</v>
      </c>
      <c r="I148" s="32">
        <f t="shared" si="24"/>
        <v>12524512.000000002</v>
      </c>
      <c r="J148" s="40">
        <f t="shared" si="25"/>
        <v>26000</v>
      </c>
      <c r="K148" s="33">
        <f t="shared" si="26"/>
        <v>1290300</v>
      </c>
      <c r="L148" s="2"/>
      <c r="N148" s="3"/>
      <c r="O148" s="3"/>
      <c r="P148" s="3"/>
    </row>
    <row r="149" spans="1:16" ht="16.5" x14ac:dyDescent="0.3">
      <c r="A149" s="38">
        <v>148</v>
      </c>
      <c r="B149" s="38">
        <v>1213</v>
      </c>
      <c r="C149" s="38">
        <v>12</v>
      </c>
      <c r="D149" s="80" t="s">
        <v>19</v>
      </c>
      <c r="E149" s="80">
        <v>391</v>
      </c>
      <c r="F149" s="39">
        <f t="shared" si="22"/>
        <v>430.1</v>
      </c>
      <c r="G149" s="38">
        <f>G148</f>
        <v>29120</v>
      </c>
      <c r="H149" s="32">
        <f t="shared" si="23"/>
        <v>11385920</v>
      </c>
      <c r="I149" s="32">
        <f t="shared" si="24"/>
        <v>12524512.000000002</v>
      </c>
      <c r="J149" s="40">
        <f t="shared" si="25"/>
        <v>26000</v>
      </c>
      <c r="K149" s="33">
        <f t="shared" si="26"/>
        <v>1290300</v>
      </c>
      <c r="L149" s="2"/>
      <c r="N149" s="3"/>
      <c r="O149" s="3"/>
      <c r="P149" s="3"/>
    </row>
    <row r="150" spans="1:16" ht="16.5" x14ac:dyDescent="0.3">
      <c r="A150" s="38">
        <v>149</v>
      </c>
      <c r="B150" s="38">
        <v>1214</v>
      </c>
      <c r="C150" s="38">
        <v>12</v>
      </c>
      <c r="D150" s="80" t="s">
        <v>6</v>
      </c>
      <c r="E150" s="80">
        <v>600</v>
      </c>
      <c r="F150" s="39">
        <f t="shared" si="22"/>
        <v>660</v>
      </c>
      <c r="G150" s="38">
        <f>G149</f>
        <v>29120</v>
      </c>
      <c r="H150" s="32">
        <f t="shared" si="23"/>
        <v>17472000</v>
      </c>
      <c r="I150" s="32">
        <f t="shared" si="24"/>
        <v>19219200</v>
      </c>
      <c r="J150" s="40">
        <f t="shared" si="25"/>
        <v>40000</v>
      </c>
      <c r="K150" s="33">
        <f t="shared" si="26"/>
        <v>1980000</v>
      </c>
      <c r="L150" s="2"/>
      <c r="N150" s="3"/>
      <c r="O150" s="3"/>
      <c r="P150" s="3"/>
    </row>
    <row r="151" spans="1:16" ht="16.5" x14ac:dyDescent="0.3">
      <c r="A151" s="38">
        <v>150</v>
      </c>
      <c r="B151" s="38">
        <v>1301</v>
      </c>
      <c r="C151" s="38">
        <v>13</v>
      </c>
      <c r="D151" s="80" t="s">
        <v>19</v>
      </c>
      <c r="E151" s="80">
        <v>391</v>
      </c>
      <c r="F151" s="39">
        <f t="shared" si="22"/>
        <v>430.1</v>
      </c>
      <c r="G151" s="38">
        <f>G150+120</f>
        <v>29240</v>
      </c>
      <c r="H151" s="32">
        <f t="shared" si="23"/>
        <v>11432840</v>
      </c>
      <c r="I151" s="32">
        <f t="shared" si="24"/>
        <v>12576124.000000002</v>
      </c>
      <c r="J151" s="40">
        <f t="shared" si="25"/>
        <v>26000</v>
      </c>
      <c r="K151" s="33">
        <f t="shared" si="26"/>
        <v>1290300</v>
      </c>
      <c r="L151" s="2"/>
      <c r="N151" s="3"/>
      <c r="O151" s="3"/>
      <c r="P151" s="3"/>
    </row>
    <row r="152" spans="1:16" ht="16.5" x14ac:dyDescent="0.3">
      <c r="A152" s="38">
        <v>151</v>
      </c>
      <c r="B152" s="38">
        <v>1302</v>
      </c>
      <c r="C152" s="38">
        <v>13</v>
      </c>
      <c r="D152" s="80" t="s">
        <v>19</v>
      </c>
      <c r="E152" s="80">
        <v>391</v>
      </c>
      <c r="F152" s="39">
        <f t="shared" si="22"/>
        <v>430.1</v>
      </c>
      <c r="G152" s="38">
        <f>G151</f>
        <v>29240</v>
      </c>
      <c r="H152" s="32">
        <f t="shared" si="23"/>
        <v>11432840</v>
      </c>
      <c r="I152" s="32">
        <f t="shared" si="24"/>
        <v>12576124.000000002</v>
      </c>
      <c r="J152" s="40">
        <f t="shared" si="25"/>
        <v>26000</v>
      </c>
      <c r="K152" s="33">
        <f t="shared" si="26"/>
        <v>1290300</v>
      </c>
      <c r="L152" s="2"/>
      <c r="N152" s="3"/>
      <c r="O152" s="3"/>
      <c r="P152" s="3"/>
    </row>
    <row r="153" spans="1:16" ht="16.5" x14ac:dyDescent="0.3">
      <c r="A153" s="38">
        <v>152</v>
      </c>
      <c r="B153" s="38">
        <v>1303</v>
      </c>
      <c r="C153" s="38">
        <v>13</v>
      </c>
      <c r="D153" s="80" t="s">
        <v>6</v>
      </c>
      <c r="E153" s="80">
        <v>493</v>
      </c>
      <c r="F153" s="39">
        <f t="shared" si="22"/>
        <v>542.30000000000007</v>
      </c>
      <c r="G153" s="38">
        <f>G152</f>
        <v>29240</v>
      </c>
      <c r="H153" s="32">
        <f t="shared" si="23"/>
        <v>14415320</v>
      </c>
      <c r="I153" s="32">
        <f t="shared" si="24"/>
        <v>15856852.000000002</v>
      </c>
      <c r="J153" s="40">
        <f t="shared" si="25"/>
        <v>33000</v>
      </c>
      <c r="K153" s="33">
        <f t="shared" si="26"/>
        <v>1626900.0000000002</v>
      </c>
      <c r="L153" s="2"/>
      <c r="N153" s="3"/>
      <c r="O153" s="3"/>
      <c r="P153" s="3"/>
    </row>
    <row r="154" spans="1:16" ht="16.5" x14ac:dyDescent="0.3">
      <c r="A154" s="38">
        <v>153</v>
      </c>
      <c r="B154" s="38">
        <v>1304</v>
      </c>
      <c r="C154" s="38">
        <v>13</v>
      </c>
      <c r="D154" s="80" t="s">
        <v>6</v>
      </c>
      <c r="E154" s="80">
        <v>493</v>
      </c>
      <c r="F154" s="39">
        <f t="shared" si="22"/>
        <v>542.30000000000007</v>
      </c>
      <c r="G154" s="38">
        <f t="shared" ref="G154:G162" si="28">G153</f>
        <v>29240</v>
      </c>
      <c r="H154" s="32">
        <f t="shared" si="23"/>
        <v>14415320</v>
      </c>
      <c r="I154" s="32">
        <f t="shared" si="24"/>
        <v>15856852.000000002</v>
      </c>
      <c r="J154" s="40">
        <f t="shared" si="25"/>
        <v>33000</v>
      </c>
      <c r="K154" s="33">
        <f t="shared" si="26"/>
        <v>1626900.0000000002</v>
      </c>
      <c r="L154" s="2"/>
      <c r="N154" s="3"/>
      <c r="O154" s="3"/>
      <c r="P154" s="3"/>
    </row>
    <row r="155" spans="1:16" ht="16.5" x14ac:dyDescent="0.3">
      <c r="A155" s="38">
        <v>154</v>
      </c>
      <c r="B155" s="38">
        <v>1305</v>
      </c>
      <c r="C155" s="38">
        <v>13</v>
      </c>
      <c r="D155" s="80" t="s">
        <v>19</v>
      </c>
      <c r="E155" s="80">
        <v>391</v>
      </c>
      <c r="F155" s="39">
        <f t="shared" si="22"/>
        <v>430.1</v>
      </c>
      <c r="G155" s="38">
        <f t="shared" si="28"/>
        <v>29240</v>
      </c>
      <c r="H155" s="32">
        <f t="shared" si="23"/>
        <v>11432840</v>
      </c>
      <c r="I155" s="32">
        <f t="shared" si="24"/>
        <v>12576124.000000002</v>
      </c>
      <c r="J155" s="40">
        <f t="shared" si="25"/>
        <v>26000</v>
      </c>
      <c r="K155" s="33">
        <f t="shared" si="26"/>
        <v>1290300</v>
      </c>
      <c r="L155" s="2"/>
      <c r="N155" s="3"/>
      <c r="O155" s="3"/>
      <c r="P155" s="3"/>
    </row>
    <row r="156" spans="1:16" ht="16.5" x14ac:dyDescent="0.3">
      <c r="A156" s="38">
        <v>155</v>
      </c>
      <c r="B156" s="38">
        <v>1306</v>
      </c>
      <c r="C156" s="38">
        <v>13</v>
      </c>
      <c r="D156" s="80" t="s">
        <v>19</v>
      </c>
      <c r="E156" s="80">
        <v>391</v>
      </c>
      <c r="F156" s="39">
        <f t="shared" si="22"/>
        <v>430.1</v>
      </c>
      <c r="G156" s="38">
        <f t="shared" si="28"/>
        <v>29240</v>
      </c>
      <c r="H156" s="32">
        <f t="shared" si="23"/>
        <v>11432840</v>
      </c>
      <c r="I156" s="32">
        <f t="shared" si="24"/>
        <v>12576124.000000002</v>
      </c>
      <c r="J156" s="40">
        <f t="shared" si="25"/>
        <v>26000</v>
      </c>
      <c r="K156" s="33">
        <f t="shared" si="26"/>
        <v>1290300</v>
      </c>
      <c r="L156" s="2"/>
      <c r="N156" s="3"/>
      <c r="O156" s="3"/>
      <c r="P156" s="3"/>
    </row>
    <row r="157" spans="1:16" ht="16.5" x14ac:dyDescent="0.3">
      <c r="A157" s="38">
        <v>156</v>
      </c>
      <c r="B157" s="38">
        <v>1307</v>
      </c>
      <c r="C157" s="38">
        <v>13</v>
      </c>
      <c r="D157" s="80" t="s">
        <v>19</v>
      </c>
      <c r="E157" s="80">
        <v>391</v>
      </c>
      <c r="F157" s="39">
        <f t="shared" si="22"/>
        <v>430.1</v>
      </c>
      <c r="G157" s="38">
        <f t="shared" si="28"/>
        <v>29240</v>
      </c>
      <c r="H157" s="32">
        <f t="shared" si="23"/>
        <v>11432840</v>
      </c>
      <c r="I157" s="32">
        <f t="shared" si="24"/>
        <v>12576124.000000002</v>
      </c>
      <c r="J157" s="40">
        <f t="shared" si="25"/>
        <v>26000</v>
      </c>
      <c r="K157" s="33">
        <f t="shared" si="26"/>
        <v>1290300</v>
      </c>
      <c r="L157" s="2"/>
      <c r="N157" s="3"/>
      <c r="O157" s="3"/>
      <c r="P157" s="3"/>
    </row>
    <row r="158" spans="1:16" ht="16.5" x14ac:dyDescent="0.3">
      <c r="A158" s="38">
        <v>157</v>
      </c>
      <c r="B158" s="38">
        <v>1308</v>
      </c>
      <c r="C158" s="38">
        <v>13</v>
      </c>
      <c r="D158" s="80" t="s">
        <v>19</v>
      </c>
      <c r="E158" s="80">
        <v>391</v>
      </c>
      <c r="F158" s="39">
        <f t="shared" si="22"/>
        <v>430.1</v>
      </c>
      <c r="G158" s="38">
        <f t="shared" si="28"/>
        <v>29240</v>
      </c>
      <c r="H158" s="32">
        <f t="shared" si="23"/>
        <v>11432840</v>
      </c>
      <c r="I158" s="32">
        <f t="shared" si="24"/>
        <v>12576124.000000002</v>
      </c>
      <c r="J158" s="40">
        <f t="shared" si="25"/>
        <v>26000</v>
      </c>
      <c r="K158" s="33">
        <f t="shared" si="26"/>
        <v>1290300</v>
      </c>
      <c r="L158" s="2"/>
      <c r="N158" s="3"/>
      <c r="O158" s="3"/>
      <c r="P158" s="3"/>
    </row>
    <row r="159" spans="1:16" ht="16.5" x14ac:dyDescent="0.3">
      <c r="A159" s="38">
        <v>158</v>
      </c>
      <c r="B159" s="38">
        <v>1309</v>
      </c>
      <c r="C159" s="38">
        <v>13</v>
      </c>
      <c r="D159" s="80" t="s">
        <v>19</v>
      </c>
      <c r="E159" s="80">
        <v>391</v>
      </c>
      <c r="F159" s="39">
        <f t="shared" si="22"/>
        <v>430.1</v>
      </c>
      <c r="G159" s="38">
        <f t="shared" si="28"/>
        <v>29240</v>
      </c>
      <c r="H159" s="32">
        <f t="shared" si="23"/>
        <v>11432840</v>
      </c>
      <c r="I159" s="32">
        <f t="shared" si="24"/>
        <v>12576124.000000002</v>
      </c>
      <c r="J159" s="40">
        <f t="shared" si="25"/>
        <v>26000</v>
      </c>
      <c r="K159" s="33">
        <f t="shared" si="26"/>
        <v>1290300</v>
      </c>
      <c r="L159" s="2"/>
      <c r="N159" s="3"/>
      <c r="O159" s="3"/>
      <c r="P159" s="3"/>
    </row>
    <row r="160" spans="1:16" ht="16.5" x14ac:dyDescent="0.3">
      <c r="A160" s="38">
        <v>159</v>
      </c>
      <c r="B160" s="38">
        <v>1310</v>
      </c>
      <c r="C160" s="38">
        <v>13</v>
      </c>
      <c r="D160" s="80" t="s">
        <v>19</v>
      </c>
      <c r="E160" s="80">
        <v>391</v>
      </c>
      <c r="F160" s="39">
        <f t="shared" si="22"/>
        <v>430.1</v>
      </c>
      <c r="G160" s="38">
        <f t="shared" si="28"/>
        <v>29240</v>
      </c>
      <c r="H160" s="32">
        <f t="shared" si="23"/>
        <v>11432840</v>
      </c>
      <c r="I160" s="32">
        <f t="shared" si="24"/>
        <v>12576124.000000002</v>
      </c>
      <c r="J160" s="40">
        <f t="shared" si="25"/>
        <v>26000</v>
      </c>
      <c r="K160" s="33">
        <f t="shared" si="26"/>
        <v>1290300</v>
      </c>
      <c r="L160" s="2"/>
      <c r="N160" s="3"/>
      <c r="O160" s="3"/>
      <c r="P160" s="3"/>
    </row>
    <row r="161" spans="1:16" ht="16.5" x14ac:dyDescent="0.3">
      <c r="A161" s="38">
        <v>160</v>
      </c>
      <c r="B161" s="38">
        <v>1311</v>
      </c>
      <c r="C161" s="38">
        <v>13</v>
      </c>
      <c r="D161" s="80" t="s">
        <v>19</v>
      </c>
      <c r="E161" s="80">
        <v>391</v>
      </c>
      <c r="F161" s="39">
        <f t="shared" si="22"/>
        <v>430.1</v>
      </c>
      <c r="G161" s="38">
        <f t="shared" si="28"/>
        <v>29240</v>
      </c>
      <c r="H161" s="32">
        <f t="shared" si="23"/>
        <v>11432840</v>
      </c>
      <c r="I161" s="32">
        <f t="shared" si="24"/>
        <v>12576124.000000002</v>
      </c>
      <c r="J161" s="40">
        <f t="shared" si="25"/>
        <v>26000</v>
      </c>
      <c r="K161" s="33">
        <f t="shared" si="26"/>
        <v>1290300</v>
      </c>
      <c r="L161" s="2"/>
      <c r="N161" s="3"/>
      <c r="O161" s="3"/>
      <c r="P161" s="3"/>
    </row>
    <row r="162" spans="1:16" ht="16.5" x14ac:dyDescent="0.3">
      <c r="A162" s="38">
        <v>161</v>
      </c>
      <c r="B162" s="38">
        <v>1312</v>
      </c>
      <c r="C162" s="38">
        <v>13</v>
      </c>
      <c r="D162" s="80" t="s">
        <v>19</v>
      </c>
      <c r="E162" s="80">
        <v>391</v>
      </c>
      <c r="F162" s="39">
        <f t="shared" si="22"/>
        <v>430.1</v>
      </c>
      <c r="G162" s="38">
        <f t="shared" si="28"/>
        <v>29240</v>
      </c>
      <c r="H162" s="32">
        <f t="shared" si="23"/>
        <v>11432840</v>
      </c>
      <c r="I162" s="32">
        <f t="shared" si="24"/>
        <v>12576124.000000002</v>
      </c>
      <c r="J162" s="40">
        <f t="shared" si="25"/>
        <v>26000</v>
      </c>
      <c r="K162" s="33">
        <f t="shared" si="26"/>
        <v>1290300</v>
      </c>
      <c r="L162" s="2"/>
      <c r="N162" s="3"/>
      <c r="O162" s="3"/>
      <c r="P162" s="3"/>
    </row>
    <row r="163" spans="1:16" ht="16.5" x14ac:dyDescent="0.3">
      <c r="A163" s="38">
        <v>162</v>
      </c>
      <c r="B163" s="38">
        <v>1313</v>
      </c>
      <c r="C163" s="38">
        <v>13</v>
      </c>
      <c r="D163" s="80" t="s">
        <v>19</v>
      </c>
      <c r="E163" s="80">
        <v>391</v>
      </c>
      <c r="F163" s="39">
        <f t="shared" si="22"/>
        <v>430.1</v>
      </c>
      <c r="G163" s="38">
        <f>G162</f>
        <v>29240</v>
      </c>
      <c r="H163" s="32">
        <f t="shared" si="23"/>
        <v>11432840</v>
      </c>
      <c r="I163" s="32">
        <f t="shared" si="24"/>
        <v>12576124.000000002</v>
      </c>
      <c r="J163" s="40">
        <f t="shared" si="25"/>
        <v>26000</v>
      </c>
      <c r="K163" s="33">
        <f t="shared" si="26"/>
        <v>1290300</v>
      </c>
      <c r="L163" s="2"/>
      <c r="N163" s="3"/>
      <c r="O163" s="3"/>
      <c r="P163" s="3"/>
    </row>
    <row r="164" spans="1:16" ht="16.5" x14ac:dyDescent="0.3">
      <c r="A164" s="38">
        <v>163</v>
      </c>
      <c r="B164" s="38">
        <v>1314</v>
      </c>
      <c r="C164" s="38">
        <v>13</v>
      </c>
      <c r="D164" s="80" t="s">
        <v>6</v>
      </c>
      <c r="E164" s="80">
        <v>600</v>
      </c>
      <c r="F164" s="39">
        <f t="shared" si="22"/>
        <v>660</v>
      </c>
      <c r="G164" s="38">
        <f>G163</f>
        <v>29240</v>
      </c>
      <c r="H164" s="32">
        <f t="shared" si="23"/>
        <v>17544000</v>
      </c>
      <c r="I164" s="32">
        <f t="shared" si="24"/>
        <v>19298400</v>
      </c>
      <c r="J164" s="40">
        <f t="shared" si="25"/>
        <v>40000</v>
      </c>
      <c r="K164" s="33">
        <f t="shared" si="26"/>
        <v>1980000</v>
      </c>
      <c r="L164" s="2"/>
      <c r="N164" s="3"/>
      <c r="O164" s="3"/>
      <c r="P164" s="3"/>
    </row>
    <row r="165" spans="1:16" ht="16.5" x14ac:dyDescent="0.3">
      <c r="A165" s="38">
        <v>164</v>
      </c>
      <c r="B165" s="38">
        <v>1401</v>
      </c>
      <c r="C165" s="38">
        <v>14</v>
      </c>
      <c r="D165" s="80" t="s">
        <v>19</v>
      </c>
      <c r="E165" s="80">
        <v>391</v>
      </c>
      <c r="F165" s="39">
        <f t="shared" si="22"/>
        <v>430.1</v>
      </c>
      <c r="G165" s="38">
        <f>G164+120</f>
        <v>29360</v>
      </c>
      <c r="H165" s="32">
        <f t="shared" si="23"/>
        <v>11479760</v>
      </c>
      <c r="I165" s="32">
        <f t="shared" si="24"/>
        <v>12627736.000000002</v>
      </c>
      <c r="J165" s="40">
        <f t="shared" si="25"/>
        <v>26500</v>
      </c>
      <c r="K165" s="33">
        <f t="shared" si="26"/>
        <v>1290300</v>
      </c>
      <c r="L165" s="2"/>
      <c r="N165" s="3"/>
      <c r="O165" s="3"/>
      <c r="P165" s="3"/>
    </row>
    <row r="166" spans="1:16" ht="16.5" x14ac:dyDescent="0.3">
      <c r="A166" s="38">
        <v>165</v>
      </c>
      <c r="B166" s="38">
        <v>1402</v>
      </c>
      <c r="C166" s="38">
        <v>14</v>
      </c>
      <c r="D166" s="80" t="s">
        <v>19</v>
      </c>
      <c r="E166" s="80">
        <v>391</v>
      </c>
      <c r="F166" s="39">
        <f t="shared" si="22"/>
        <v>430.1</v>
      </c>
      <c r="G166" s="38">
        <f>G165</f>
        <v>29360</v>
      </c>
      <c r="H166" s="32">
        <f t="shared" si="23"/>
        <v>11479760</v>
      </c>
      <c r="I166" s="32">
        <f t="shared" si="24"/>
        <v>12627736.000000002</v>
      </c>
      <c r="J166" s="40">
        <f t="shared" si="25"/>
        <v>26500</v>
      </c>
      <c r="K166" s="33">
        <f t="shared" si="26"/>
        <v>1290300</v>
      </c>
      <c r="L166" s="2"/>
      <c r="N166" s="3"/>
      <c r="O166" s="3"/>
      <c r="P166" s="3"/>
    </row>
    <row r="167" spans="1:16" ht="16.5" x14ac:dyDescent="0.3">
      <c r="A167" s="38">
        <v>166</v>
      </c>
      <c r="B167" s="38">
        <v>1403</v>
      </c>
      <c r="C167" s="38">
        <v>14</v>
      </c>
      <c r="D167" s="80" t="s">
        <v>6</v>
      </c>
      <c r="E167" s="80">
        <v>493</v>
      </c>
      <c r="F167" s="39">
        <f t="shared" si="22"/>
        <v>542.30000000000007</v>
      </c>
      <c r="G167" s="38">
        <f>G166</f>
        <v>29360</v>
      </c>
      <c r="H167" s="32">
        <f t="shared" si="23"/>
        <v>14474480</v>
      </c>
      <c r="I167" s="32">
        <f t="shared" si="24"/>
        <v>15921928.000000002</v>
      </c>
      <c r="J167" s="40">
        <f t="shared" si="25"/>
        <v>33000</v>
      </c>
      <c r="K167" s="33">
        <f t="shared" si="26"/>
        <v>1626900.0000000002</v>
      </c>
      <c r="L167" s="2"/>
      <c r="N167" s="3"/>
      <c r="O167" s="3"/>
      <c r="P167" s="3"/>
    </row>
    <row r="168" spans="1:16" ht="16.5" x14ac:dyDescent="0.3">
      <c r="A168" s="38">
        <v>167</v>
      </c>
      <c r="B168" s="38">
        <v>1404</v>
      </c>
      <c r="C168" s="38">
        <v>14</v>
      </c>
      <c r="D168" s="80" t="s">
        <v>6</v>
      </c>
      <c r="E168" s="80">
        <v>493</v>
      </c>
      <c r="F168" s="39">
        <f t="shared" si="22"/>
        <v>542.30000000000007</v>
      </c>
      <c r="G168" s="38">
        <f t="shared" ref="G168:G176" si="29">G167</f>
        <v>29360</v>
      </c>
      <c r="H168" s="32">
        <f t="shared" si="23"/>
        <v>14474480</v>
      </c>
      <c r="I168" s="32">
        <f t="shared" si="24"/>
        <v>15921928.000000002</v>
      </c>
      <c r="J168" s="40">
        <f t="shared" si="25"/>
        <v>33000</v>
      </c>
      <c r="K168" s="33">
        <f t="shared" si="26"/>
        <v>1626900.0000000002</v>
      </c>
      <c r="L168" s="2"/>
      <c r="N168" s="3"/>
      <c r="O168" s="3"/>
      <c r="P168" s="3"/>
    </row>
    <row r="169" spans="1:16" ht="16.5" x14ac:dyDescent="0.3">
      <c r="A169" s="38">
        <v>168</v>
      </c>
      <c r="B169" s="38">
        <v>1405</v>
      </c>
      <c r="C169" s="38">
        <v>14</v>
      </c>
      <c r="D169" s="80" t="s">
        <v>19</v>
      </c>
      <c r="E169" s="80">
        <v>391</v>
      </c>
      <c r="F169" s="39">
        <f t="shared" si="22"/>
        <v>430.1</v>
      </c>
      <c r="G169" s="38">
        <f t="shared" si="29"/>
        <v>29360</v>
      </c>
      <c r="H169" s="32">
        <f t="shared" si="23"/>
        <v>11479760</v>
      </c>
      <c r="I169" s="32">
        <f t="shared" si="24"/>
        <v>12627736.000000002</v>
      </c>
      <c r="J169" s="40">
        <f t="shared" si="25"/>
        <v>26500</v>
      </c>
      <c r="K169" s="33">
        <f t="shared" si="26"/>
        <v>1290300</v>
      </c>
      <c r="L169" s="2"/>
      <c r="N169" s="3"/>
      <c r="O169" s="3"/>
      <c r="P169" s="3"/>
    </row>
    <row r="170" spans="1:16" ht="16.5" x14ac:dyDescent="0.3">
      <c r="A170" s="38">
        <v>169</v>
      </c>
      <c r="B170" s="38">
        <v>1406</v>
      </c>
      <c r="C170" s="38">
        <v>14</v>
      </c>
      <c r="D170" s="80" t="s">
        <v>19</v>
      </c>
      <c r="E170" s="80">
        <v>391</v>
      </c>
      <c r="F170" s="39">
        <f t="shared" si="22"/>
        <v>430.1</v>
      </c>
      <c r="G170" s="38">
        <f t="shared" si="29"/>
        <v>29360</v>
      </c>
      <c r="H170" s="32">
        <f t="shared" si="23"/>
        <v>11479760</v>
      </c>
      <c r="I170" s="32">
        <f t="shared" si="24"/>
        <v>12627736.000000002</v>
      </c>
      <c r="J170" s="40">
        <f t="shared" si="25"/>
        <v>26500</v>
      </c>
      <c r="K170" s="33">
        <f t="shared" si="26"/>
        <v>1290300</v>
      </c>
      <c r="L170" s="2"/>
      <c r="N170" s="3"/>
      <c r="O170" s="3"/>
      <c r="P170" s="3"/>
    </row>
    <row r="171" spans="1:16" ht="16.5" x14ac:dyDescent="0.3">
      <c r="A171" s="38">
        <v>170</v>
      </c>
      <c r="B171" s="38">
        <v>1407</v>
      </c>
      <c r="C171" s="38">
        <v>14</v>
      </c>
      <c r="D171" s="80" t="s">
        <v>19</v>
      </c>
      <c r="E171" s="80">
        <v>391</v>
      </c>
      <c r="F171" s="39">
        <f t="shared" si="22"/>
        <v>430.1</v>
      </c>
      <c r="G171" s="38">
        <f t="shared" si="29"/>
        <v>29360</v>
      </c>
      <c r="H171" s="32">
        <f t="shared" si="23"/>
        <v>11479760</v>
      </c>
      <c r="I171" s="32">
        <f t="shared" si="24"/>
        <v>12627736.000000002</v>
      </c>
      <c r="J171" s="40">
        <f t="shared" si="25"/>
        <v>26500</v>
      </c>
      <c r="K171" s="33">
        <f t="shared" si="26"/>
        <v>1290300</v>
      </c>
      <c r="L171" s="2"/>
      <c r="N171" s="3"/>
      <c r="O171" s="3"/>
      <c r="P171" s="3"/>
    </row>
    <row r="172" spans="1:16" ht="16.5" x14ac:dyDescent="0.3">
      <c r="A172" s="38">
        <v>171</v>
      </c>
      <c r="B172" s="38">
        <v>1408</v>
      </c>
      <c r="C172" s="38">
        <v>14</v>
      </c>
      <c r="D172" s="80" t="s">
        <v>19</v>
      </c>
      <c r="E172" s="80">
        <v>391</v>
      </c>
      <c r="F172" s="39">
        <f t="shared" si="22"/>
        <v>430.1</v>
      </c>
      <c r="G172" s="38">
        <f t="shared" si="29"/>
        <v>29360</v>
      </c>
      <c r="H172" s="32">
        <f t="shared" si="23"/>
        <v>11479760</v>
      </c>
      <c r="I172" s="32">
        <f t="shared" si="24"/>
        <v>12627736.000000002</v>
      </c>
      <c r="J172" s="40">
        <f t="shared" si="25"/>
        <v>26500</v>
      </c>
      <c r="K172" s="33">
        <f t="shared" si="26"/>
        <v>1290300</v>
      </c>
      <c r="L172" s="2"/>
      <c r="N172" s="3"/>
      <c r="O172" s="3"/>
      <c r="P172" s="3"/>
    </row>
    <row r="173" spans="1:16" ht="16.5" x14ac:dyDescent="0.3">
      <c r="A173" s="38">
        <v>172</v>
      </c>
      <c r="B173" s="38">
        <v>1409</v>
      </c>
      <c r="C173" s="38">
        <v>14</v>
      </c>
      <c r="D173" s="80" t="s">
        <v>19</v>
      </c>
      <c r="E173" s="80">
        <v>391</v>
      </c>
      <c r="F173" s="39">
        <f t="shared" si="22"/>
        <v>430.1</v>
      </c>
      <c r="G173" s="38">
        <f t="shared" si="29"/>
        <v>29360</v>
      </c>
      <c r="H173" s="32">
        <f t="shared" si="23"/>
        <v>11479760</v>
      </c>
      <c r="I173" s="32">
        <f t="shared" si="24"/>
        <v>12627736.000000002</v>
      </c>
      <c r="J173" s="40">
        <f t="shared" si="25"/>
        <v>26500</v>
      </c>
      <c r="K173" s="33">
        <f t="shared" si="26"/>
        <v>1290300</v>
      </c>
      <c r="L173" s="2"/>
      <c r="N173" s="3"/>
      <c r="O173" s="3"/>
      <c r="P173" s="3"/>
    </row>
    <row r="174" spans="1:16" ht="16.5" x14ac:dyDescent="0.3">
      <c r="A174" s="38">
        <v>173</v>
      </c>
      <c r="B174" s="38">
        <v>1410</v>
      </c>
      <c r="C174" s="38">
        <v>14</v>
      </c>
      <c r="D174" s="80" t="s">
        <v>19</v>
      </c>
      <c r="E174" s="80">
        <v>391</v>
      </c>
      <c r="F174" s="39">
        <f t="shared" si="22"/>
        <v>430.1</v>
      </c>
      <c r="G174" s="38">
        <f t="shared" si="29"/>
        <v>29360</v>
      </c>
      <c r="H174" s="32">
        <f t="shared" si="23"/>
        <v>11479760</v>
      </c>
      <c r="I174" s="32">
        <f t="shared" si="24"/>
        <v>12627736.000000002</v>
      </c>
      <c r="J174" s="40">
        <f t="shared" si="25"/>
        <v>26500</v>
      </c>
      <c r="K174" s="33">
        <f t="shared" si="26"/>
        <v>1290300</v>
      </c>
      <c r="L174" s="2"/>
      <c r="N174" s="3"/>
      <c r="O174" s="3"/>
      <c r="P174" s="3"/>
    </row>
    <row r="175" spans="1:16" ht="16.5" x14ac:dyDescent="0.3">
      <c r="A175" s="38">
        <v>174</v>
      </c>
      <c r="B175" s="38">
        <v>1411</v>
      </c>
      <c r="C175" s="38">
        <v>14</v>
      </c>
      <c r="D175" s="80" t="s">
        <v>19</v>
      </c>
      <c r="E175" s="80">
        <v>391</v>
      </c>
      <c r="F175" s="39">
        <f t="shared" si="22"/>
        <v>430.1</v>
      </c>
      <c r="G175" s="38">
        <f t="shared" si="29"/>
        <v>29360</v>
      </c>
      <c r="H175" s="32">
        <f t="shared" si="23"/>
        <v>11479760</v>
      </c>
      <c r="I175" s="32">
        <f t="shared" si="24"/>
        <v>12627736.000000002</v>
      </c>
      <c r="J175" s="40">
        <f t="shared" si="25"/>
        <v>26500</v>
      </c>
      <c r="K175" s="33">
        <f t="shared" si="26"/>
        <v>1290300</v>
      </c>
      <c r="L175" s="2"/>
      <c r="N175" s="3"/>
      <c r="O175" s="3"/>
      <c r="P175" s="3"/>
    </row>
    <row r="176" spans="1:16" ht="16.5" x14ac:dyDescent="0.3">
      <c r="A176" s="38">
        <v>175</v>
      </c>
      <c r="B176" s="38">
        <v>1412</v>
      </c>
      <c r="C176" s="38">
        <v>14</v>
      </c>
      <c r="D176" s="80" t="s">
        <v>19</v>
      </c>
      <c r="E176" s="80">
        <v>391</v>
      </c>
      <c r="F176" s="39">
        <f t="shared" si="22"/>
        <v>430.1</v>
      </c>
      <c r="G176" s="38">
        <f t="shared" si="29"/>
        <v>29360</v>
      </c>
      <c r="H176" s="32">
        <f t="shared" si="23"/>
        <v>11479760</v>
      </c>
      <c r="I176" s="32">
        <f t="shared" si="24"/>
        <v>12627736.000000002</v>
      </c>
      <c r="J176" s="40">
        <f t="shared" si="25"/>
        <v>26500</v>
      </c>
      <c r="K176" s="33">
        <f t="shared" si="26"/>
        <v>1290300</v>
      </c>
      <c r="L176" s="2"/>
      <c r="N176" s="3"/>
      <c r="O176" s="3"/>
      <c r="P176" s="3"/>
    </row>
    <row r="177" spans="1:16" ht="16.5" x14ac:dyDescent="0.3">
      <c r="A177" s="38">
        <v>176</v>
      </c>
      <c r="B177" s="38">
        <v>1413</v>
      </c>
      <c r="C177" s="38">
        <v>14</v>
      </c>
      <c r="D177" s="80" t="s">
        <v>19</v>
      </c>
      <c r="E177" s="80">
        <v>391</v>
      </c>
      <c r="F177" s="39">
        <f t="shared" si="22"/>
        <v>430.1</v>
      </c>
      <c r="G177" s="38">
        <f>G176</f>
        <v>29360</v>
      </c>
      <c r="H177" s="32">
        <f t="shared" si="23"/>
        <v>11479760</v>
      </c>
      <c r="I177" s="32">
        <f t="shared" si="24"/>
        <v>12627736.000000002</v>
      </c>
      <c r="J177" s="40">
        <f t="shared" si="25"/>
        <v>26500</v>
      </c>
      <c r="K177" s="33">
        <f t="shared" si="26"/>
        <v>1290300</v>
      </c>
      <c r="L177" s="2"/>
      <c r="N177" s="3"/>
      <c r="O177" s="3"/>
      <c r="P177" s="3"/>
    </row>
    <row r="178" spans="1:16" ht="16.5" x14ac:dyDescent="0.3">
      <c r="A178" s="38">
        <v>177</v>
      </c>
      <c r="B178" s="38">
        <v>1414</v>
      </c>
      <c r="C178" s="38">
        <v>14</v>
      </c>
      <c r="D178" s="80" t="s">
        <v>6</v>
      </c>
      <c r="E178" s="80">
        <v>600</v>
      </c>
      <c r="F178" s="39">
        <f t="shared" si="22"/>
        <v>660</v>
      </c>
      <c r="G178" s="38">
        <f>G177</f>
        <v>29360</v>
      </c>
      <c r="H178" s="32">
        <f t="shared" si="23"/>
        <v>17616000</v>
      </c>
      <c r="I178" s="32">
        <f t="shared" si="24"/>
        <v>19377600</v>
      </c>
      <c r="J178" s="40">
        <f t="shared" si="25"/>
        <v>40500</v>
      </c>
      <c r="K178" s="33">
        <f t="shared" si="26"/>
        <v>1980000</v>
      </c>
      <c r="L178" s="2"/>
      <c r="N178" s="3"/>
      <c r="O178" s="3"/>
      <c r="P178" s="3"/>
    </row>
    <row r="179" spans="1:16" ht="16.5" x14ac:dyDescent="0.3">
      <c r="A179" s="38">
        <v>178</v>
      </c>
      <c r="B179" s="38">
        <v>1501</v>
      </c>
      <c r="C179" s="38">
        <v>15</v>
      </c>
      <c r="D179" s="80" t="s">
        <v>19</v>
      </c>
      <c r="E179" s="80">
        <v>391</v>
      </c>
      <c r="F179" s="39">
        <f t="shared" si="22"/>
        <v>430.1</v>
      </c>
      <c r="G179" s="38">
        <f>G178+120</f>
        <v>29480</v>
      </c>
      <c r="H179" s="32">
        <f t="shared" si="23"/>
        <v>11526680</v>
      </c>
      <c r="I179" s="32">
        <f t="shared" si="24"/>
        <v>12679348.000000002</v>
      </c>
      <c r="J179" s="40">
        <f t="shared" si="25"/>
        <v>26500</v>
      </c>
      <c r="K179" s="33">
        <f t="shared" si="26"/>
        <v>1290300</v>
      </c>
      <c r="L179" s="2"/>
      <c r="N179" s="3"/>
      <c r="O179" s="3"/>
      <c r="P179" s="3"/>
    </row>
    <row r="180" spans="1:16" ht="16.5" x14ac:dyDescent="0.3">
      <c r="A180" s="38">
        <v>179</v>
      </c>
      <c r="B180" s="38">
        <v>1502</v>
      </c>
      <c r="C180" s="38">
        <v>15</v>
      </c>
      <c r="D180" s="80" t="s">
        <v>19</v>
      </c>
      <c r="E180" s="80">
        <v>391</v>
      </c>
      <c r="F180" s="39">
        <f t="shared" si="22"/>
        <v>430.1</v>
      </c>
      <c r="G180" s="38">
        <f>G179</f>
        <v>29480</v>
      </c>
      <c r="H180" s="32">
        <f t="shared" si="23"/>
        <v>11526680</v>
      </c>
      <c r="I180" s="32">
        <f t="shared" si="24"/>
        <v>12679348.000000002</v>
      </c>
      <c r="J180" s="40">
        <f t="shared" si="25"/>
        <v>26500</v>
      </c>
      <c r="K180" s="33">
        <f t="shared" si="26"/>
        <v>1290300</v>
      </c>
      <c r="L180" s="2"/>
      <c r="N180" s="3"/>
      <c r="O180" s="3"/>
      <c r="P180" s="3"/>
    </row>
    <row r="181" spans="1:16" ht="16.5" x14ac:dyDescent="0.3">
      <c r="A181" s="38">
        <v>180</v>
      </c>
      <c r="B181" s="38">
        <v>1503</v>
      </c>
      <c r="C181" s="38">
        <v>15</v>
      </c>
      <c r="D181" s="80" t="s">
        <v>6</v>
      </c>
      <c r="E181" s="80">
        <v>493</v>
      </c>
      <c r="F181" s="39">
        <f t="shared" si="22"/>
        <v>542.30000000000007</v>
      </c>
      <c r="G181" s="38">
        <f>G180</f>
        <v>29480</v>
      </c>
      <c r="H181" s="32">
        <f t="shared" si="23"/>
        <v>14533640</v>
      </c>
      <c r="I181" s="32">
        <f t="shared" si="24"/>
        <v>15987004.000000002</v>
      </c>
      <c r="J181" s="40">
        <f t="shared" si="25"/>
        <v>33500</v>
      </c>
      <c r="K181" s="33">
        <f t="shared" si="26"/>
        <v>1626900.0000000002</v>
      </c>
      <c r="L181" s="2"/>
      <c r="N181" s="3"/>
      <c r="O181" s="3"/>
      <c r="P181" s="3"/>
    </row>
    <row r="182" spans="1:16" ht="16.5" x14ac:dyDescent="0.3">
      <c r="A182" s="38">
        <v>181</v>
      </c>
      <c r="B182" s="38">
        <v>1504</v>
      </c>
      <c r="C182" s="38">
        <v>15</v>
      </c>
      <c r="D182" s="80" t="s">
        <v>6</v>
      </c>
      <c r="E182" s="80">
        <v>493</v>
      </c>
      <c r="F182" s="39">
        <f t="shared" si="22"/>
        <v>542.30000000000007</v>
      </c>
      <c r="G182" s="38">
        <f t="shared" ref="G182:G190" si="30">G181</f>
        <v>29480</v>
      </c>
      <c r="H182" s="32">
        <f t="shared" si="23"/>
        <v>14533640</v>
      </c>
      <c r="I182" s="32">
        <f t="shared" si="24"/>
        <v>15987004.000000002</v>
      </c>
      <c r="J182" s="40">
        <f t="shared" si="25"/>
        <v>33500</v>
      </c>
      <c r="K182" s="33">
        <f t="shared" si="26"/>
        <v>1626900.0000000002</v>
      </c>
      <c r="L182" s="2"/>
      <c r="N182" s="3"/>
      <c r="O182" s="3"/>
      <c r="P182" s="3"/>
    </row>
    <row r="183" spans="1:16" ht="16.5" x14ac:dyDescent="0.3">
      <c r="A183" s="38">
        <v>182</v>
      </c>
      <c r="B183" s="38">
        <v>1505</v>
      </c>
      <c r="C183" s="38">
        <v>15</v>
      </c>
      <c r="D183" s="80" t="s">
        <v>19</v>
      </c>
      <c r="E183" s="80">
        <v>391</v>
      </c>
      <c r="F183" s="39">
        <f t="shared" si="22"/>
        <v>430.1</v>
      </c>
      <c r="G183" s="38">
        <f t="shared" si="30"/>
        <v>29480</v>
      </c>
      <c r="H183" s="32">
        <f t="shared" si="23"/>
        <v>11526680</v>
      </c>
      <c r="I183" s="32">
        <f t="shared" si="24"/>
        <v>12679348.000000002</v>
      </c>
      <c r="J183" s="40">
        <f t="shared" si="25"/>
        <v>26500</v>
      </c>
      <c r="K183" s="33">
        <f t="shared" si="26"/>
        <v>1290300</v>
      </c>
      <c r="L183" s="2"/>
      <c r="N183" s="3"/>
      <c r="O183" s="3"/>
      <c r="P183" s="3"/>
    </row>
    <row r="184" spans="1:16" ht="16.5" x14ac:dyDescent="0.3">
      <c r="A184" s="38">
        <v>183</v>
      </c>
      <c r="B184" s="38">
        <v>1506</v>
      </c>
      <c r="C184" s="38">
        <v>15</v>
      </c>
      <c r="D184" s="80" t="s">
        <v>19</v>
      </c>
      <c r="E184" s="80">
        <v>391</v>
      </c>
      <c r="F184" s="39">
        <f t="shared" si="22"/>
        <v>430.1</v>
      </c>
      <c r="G184" s="38">
        <f t="shared" si="30"/>
        <v>29480</v>
      </c>
      <c r="H184" s="32">
        <f t="shared" si="23"/>
        <v>11526680</v>
      </c>
      <c r="I184" s="32">
        <f t="shared" si="24"/>
        <v>12679348.000000002</v>
      </c>
      <c r="J184" s="40">
        <f t="shared" si="25"/>
        <v>26500</v>
      </c>
      <c r="K184" s="33">
        <f t="shared" si="26"/>
        <v>1290300</v>
      </c>
      <c r="L184" s="2"/>
      <c r="N184" s="3"/>
      <c r="O184" s="3"/>
      <c r="P184" s="3"/>
    </row>
    <row r="185" spans="1:16" ht="16.5" x14ac:dyDescent="0.3">
      <c r="A185" s="38">
        <v>184</v>
      </c>
      <c r="B185" s="38">
        <v>1507</v>
      </c>
      <c r="C185" s="38">
        <v>15</v>
      </c>
      <c r="D185" s="80" t="s">
        <v>19</v>
      </c>
      <c r="E185" s="80">
        <v>391</v>
      </c>
      <c r="F185" s="39">
        <f t="shared" si="22"/>
        <v>430.1</v>
      </c>
      <c r="G185" s="38">
        <f t="shared" si="30"/>
        <v>29480</v>
      </c>
      <c r="H185" s="32">
        <f t="shared" si="23"/>
        <v>11526680</v>
      </c>
      <c r="I185" s="32">
        <f t="shared" si="24"/>
        <v>12679348.000000002</v>
      </c>
      <c r="J185" s="40">
        <f t="shared" si="25"/>
        <v>26500</v>
      </c>
      <c r="K185" s="33">
        <f t="shared" si="26"/>
        <v>1290300</v>
      </c>
      <c r="L185" s="2"/>
      <c r="N185" s="3"/>
      <c r="O185" s="3"/>
      <c r="P185" s="3"/>
    </row>
    <row r="186" spans="1:16" ht="16.5" x14ac:dyDescent="0.3">
      <c r="A186" s="38">
        <v>185</v>
      </c>
      <c r="B186" s="38">
        <v>1508</v>
      </c>
      <c r="C186" s="38">
        <v>15</v>
      </c>
      <c r="D186" s="80" t="s">
        <v>19</v>
      </c>
      <c r="E186" s="80">
        <v>391</v>
      </c>
      <c r="F186" s="39">
        <f t="shared" si="22"/>
        <v>430.1</v>
      </c>
      <c r="G186" s="38">
        <f t="shared" si="30"/>
        <v>29480</v>
      </c>
      <c r="H186" s="32">
        <f t="shared" si="23"/>
        <v>11526680</v>
      </c>
      <c r="I186" s="32">
        <f t="shared" si="24"/>
        <v>12679348.000000002</v>
      </c>
      <c r="J186" s="40">
        <f t="shared" si="25"/>
        <v>26500</v>
      </c>
      <c r="K186" s="33">
        <f t="shared" si="26"/>
        <v>1290300</v>
      </c>
      <c r="L186" s="2"/>
      <c r="N186" s="3"/>
      <c r="O186" s="3"/>
      <c r="P186" s="3"/>
    </row>
    <row r="187" spans="1:16" ht="16.5" x14ac:dyDescent="0.3">
      <c r="A187" s="38">
        <v>186</v>
      </c>
      <c r="B187" s="38">
        <v>1509</v>
      </c>
      <c r="C187" s="38">
        <v>15</v>
      </c>
      <c r="D187" s="80" t="s">
        <v>19</v>
      </c>
      <c r="E187" s="80">
        <v>391</v>
      </c>
      <c r="F187" s="39">
        <f t="shared" si="22"/>
        <v>430.1</v>
      </c>
      <c r="G187" s="38">
        <f t="shared" si="30"/>
        <v>29480</v>
      </c>
      <c r="H187" s="32">
        <f t="shared" si="23"/>
        <v>11526680</v>
      </c>
      <c r="I187" s="32">
        <f t="shared" si="24"/>
        <v>12679348.000000002</v>
      </c>
      <c r="J187" s="40">
        <f t="shared" si="25"/>
        <v>26500</v>
      </c>
      <c r="K187" s="33">
        <f t="shared" si="26"/>
        <v>1290300</v>
      </c>
      <c r="L187" s="2"/>
      <c r="N187" s="3"/>
      <c r="O187" s="3"/>
      <c r="P187" s="3"/>
    </row>
    <row r="188" spans="1:16" ht="16.5" x14ac:dyDescent="0.3">
      <c r="A188" s="38">
        <v>187</v>
      </c>
      <c r="B188" s="38">
        <v>1510</v>
      </c>
      <c r="C188" s="38">
        <v>15</v>
      </c>
      <c r="D188" s="80" t="s">
        <v>19</v>
      </c>
      <c r="E188" s="80">
        <v>391</v>
      </c>
      <c r="F188" s="39">
        <f t="shared" si="22"/>
        <v>430.1</v>
      </c>
      <c r="G188" s="38">
        <f t="shared" si="30"/>
        <v>29480</v>
      </c>
      <c r="H188" s="32">
        <f t="shared" si="23"/>
        <v>11526680</v>
      </c>
      <c r="I188" s="32">
        <f t="shared" si="24"/>
        <v>12679348.000000002</v>
      </c>
      <c r="J188" s="40">
        <f t="shared" si="25"/>
        <v>26500</v>
      </c>
      <c r="K188" s="33">
        <f t="shared" si="26"/>
        <v>1290300</v>
      </c>
      <c r="L188" s="2"/>
      <c r="N188" s="3"/>
      <c r="O188" s="3"/>
      <c r="P188" s="3"/>
    </row>
    <row r="189" spans="1:16" ht="16.5" x14ac:dyDescent="0.3">
      <c r="A189" s="38">
        <v>188</v>
      </c>
      <c r="B189" s="38">
        <v>1511</v>
      </c>
      <c r="C189" s="38">
        <v>15</v>
      </c>
      <c r="D189" s="80" t="s">
        <v>19</v>
      </c>
      <c r="E189" s="80">
        <v>391</v>
      </c>
      <c r="F189" s="39">
        <f t="shared" si="22"/>
        <v>430.1</v>
      </c>
      <c r="G189" s="38">
        <f t="shared" si="30"/>
        <v>29480</v>
      </c>
      <c r="H189" s="32">
        <f t="shared" si="23"/>
        <v>11526680</v>
      </c>
      <c r="I189" s="32">
        <f t="shared" si="24"/>
        <v>12679348.000000002</v>
      </c>
      <c r="J189" s="40">
        <f t="shared" si="25"/>
        <v>26500</v>
      </c>
      <c r="K189" s="33">
        <f t="shared" si="26"/>
        <v>1290300</v>
      </c>
      <c r="L189" s="2"/>
      <c r="N189" s="3"/>
      <c r="O189" s="3"/>
      <c r="P189" s="3"/>
    </row>
    <row r="190" spans="1:16" ht="16.5" x14ac:dyDescent="0.3">
      <c r="A190" s="38">
        <v>189</v>
      </c>
      <c r="B190" s="38">
        <v>1512</v>
      </c>
      <c r="C190" s="38">
        <v>15</v>
      </c>
      <c r="D190" s="80" t="s">
        <v>19</v>
      </c>
      <c r="E190" s="80">
        <v>391</v>
      </c>
      <c r="F190" s="39">
        <f t="shared" si="22"/>
        <v>430.1</v>
      </c>
      <c r="G190" s="38">
        <f t="shared" si="30"/>
        <v>29480</v>
      </c>
      <c r="H190" s="32">
        <f t="shared" si="23"/>
        <v>11526680</v>
      </c>
      <c r="I190" s="32">
        <f t="shared" si="24"/>
        <v>12679348.000000002</v>
      </c>
      <c r="J190" s="40">
        <f t="shared" si="25"/>
        <v>26500</v>
      </c>
      <c r="K190" s="33">
        <f t="shared" si="26"/>
        <v>1290300</v>
      </c>
      <c r="L190" s="2"/>
      <c r="N190" s="3"/>
      <c r="O190" s="3"/>
      <c r="P190" s="3"/>
    </row>
    <row r="191" spans="1:16" ht="16.5" x14ac:dyDescent="0.3">
      <c r="A191" s="38">
        <v>190</v>
      </c>
      <c r="B191" s="38">
        <v>1513</v>
      </c>
      <c r="C191" s="38">
        <v>15</v>
      </c>
      <c r="D191" s="80" t="s">
        <v>19</v>
      </c>
      <c r="E191" s="80">
        <v>391</v>
      </c>
      <c r="F191" s="39">
        <f t="shared" si="22"/>
        <v>430.1</v>
      </c>
      <c r="G191" s="38">
        <f>G190</f>
        <v>29480</v>
      </c>
      <c r="H191" s="32">
        <f t="shared" si="23"/>
        <v>11526680</v>
      </c>
      <c r="I191" s="32">
        <f t="shared" si="24"/>
        <v>12679348.000000002</v>
      </c>
      <c r="J191" s="40">
        <f t="shared" si="25"/>
        <v>26500</v>
      </c>
      <c r="K191" s="33">
        <f t="shared" si="26"/>
        <v>1290300</v>
      </c>
      <c r="L191" s="2"/>
      <c r="N191" s="3"/>
      <c r="O191" s="3"/>
      <c r="P191" s="3"/>
    </row>
    <row r="192" spans="1:16" ht="16.5" x14ac:dyDescent="0.3">
      <c r="A192" s="38">
        <v>191</v>
      </c>
      <c r="B192" s="38">
        <v>1514</v>
      </c>
      <c r="C192" s="38">
        <v>15</v>
      </c>
      <c r="D192" s="80" t="s">
        <v>6</v>
      </c>
      <c r="E192" s="80">
        <v>600</v>
      </c>
      <c r="F192" s="39">
        <f t="shared" si="22"/>
        <v>660</v>
      </c>
      <c r="G192" s="38">
        <f>G191</f>
        <v>29480</v>
      </c>
      <c r="H192" s="32">
        <f t="shared" si="23"/>
        <v>17688000</v>
      </c>
      <c r="I192" s="32">
        <f t="shared" si="24"/>
        <v>19456800</v>
      </c>
      <c r="J192" s="40">
        <f t="shared" si="25"/>
        <v>40500</v>
      </c>
      <c r="K192" s="33">
        <f t="shared" si="26"/>
        <v>1980000</v>
      </c>
      <c r="L192" s="2"/>
      <c r="N192" s="3"/>
      <c r="O192" s="3"/>
      <c r="P192" s="3"/>
    </row>
    <row r="193" spans="1:16" ht="16.5" x14ac:dyDescent="0.3">
      <c r="A193" s="38">
        <v>192</v>
      </c>
      <c r="B193" s="38">
        <v>1601</v>
      </c>
      <c r="C193" s="38">
        <v>16</v>
      </c>
      <c r="D193" s="80" t="s">
        <v>19</v>
      </c>
      <c r="E193" s="80">
        <v>391</v>
      </c>
      <c r="F193" s="39">
        <f t="shared" si="22"/>
        <v>430.1</v>
      </c>
      <c r="G193" s="38">
        <f>G192+120</f>
        <v>29600</v>
      </c>
      <c r="H193" s="32">
        <f t="shared" si="23"/>
        <v>11573600</v>
      </c>
      <c r="I193" s="32">
        <f t="shared" si="24"/>
        <v>12730960.000000002</v>
      </c>
      <c r="J193" s="40">
        <f t="shared" si="25"/>
        <v>26500</v>
      </c>
      <c r="K193" s="33">
        <f t="shared" si="26"/>
        <v>1290300</v>
      </c>
      <c r="L193" s="2"/>
      <c r="N193" s="3"/>
      <c r="O193" s="3"/>
      <c r="P193" s="3"/>
    </row>
    <row r="194" spans="1:16" ht="16.5" x14ac:dyDescent="0.3">
      <c r="A194" s="38">
        <v>193</v>
      </c>
      <c r="B194" s="38">
        <v>1602</v>
      </c>
      <c r="C194" s="38">
        <v>16</v>
      </c>
      <c r="D194" s="80" t="s">
        <v>19</v>
      </c>
      <c r="E194" s="80">
        <v>391</v>
      </c>
      <c r="F194" s="39">
        <f t="shared" si="22"/>
        <v>430.1</v>
      </c>
      <c r="G194" s="38">
        <f>G193</f>
        <v>29600</v>
      </c>
      <c r="H194" s="32">
        <f t="shared" si="23"/>
        <v>11573600</v>
      </c>
      <c r="I194" s="32">
        <f t="shared" si="24"/>
        <v>12730960.000000002</v>
      </c>
      <c r="J194" s="40">
        <f t="shared" si="25"/>
        <v>26500</v>
      </c>
      <c r="K194" s="33">
        <f t="shared" si="26"/>
        <v>1290300</v>
      </c>
      <c r="L194" s="2"/>
      <c r="N194" s="3"/>
      <c r="O194" s="3"/>
      <c r="P194" s="3"/>
    </row>
    <row r="195" spans="1:16" ht="16.5" x14ac:dyDescent="0.3">
      <c r="A195" s="38">
        <v>194</v>
      </c>
      <c r="B195" s="38">
        <v>1603</v>
      </c>
      <c r="C195" s="38">
        <v>16</v>
      </c>
      <c r="D195" s="80" t="s">
        <v>6</v>
      </c>
      <c r="E195" s="80">
        <v>493</v>
      </c>
      <c r="F195" s="39">
        <f t="shared" ref="F195:F258" si="31">E195*1.1</f>
        <v>542.30000000000007</v>
      </c>
      <c r="G195" s="38">
        <f>G194</f>
        <v>29600</v>
      </c>
      <c r="H195" s="32">
        <f t="shared" ref="H195:H258" si="32">E195*G195</f>
        <v>14592800</v>
      </c>
      <c r="I195" s="32">
        <f t="shared" ref="I195:I258" si="33">H195*1.1</f>
        <v>16052080.000000002</v>
      </c>
      <c r="J195" s="40">
        <f t="shared" ref="J195:J258" si="34">MROUND((I195*0.025/12),500)</f>
        <v>33500</v>
      </c>
      <c r="K195" s="33">
        <f t="shared" ref="K195:K258" si="35">F195*3000</f>
        <v>1626900.0000000002</v>
      </c>
      <c r="L195" s="2"/>
      <c r="N195" s="3"/>
      <c r="O195" s="3"/>
      <c r="P195" s="3"/>
    </row>
    <row r="196" spans="1:16" ht="16.5" x14ac:dyDescent="0.3">
      <c r="A196" s="38">
        <v>195</v>
      </c>
      <c r="B196" s="38">
        <v>1604</v>
      </c>
      <c r="C196" s="38">
        <v>16</v>
      </c>
      <c r="D196" s="80" t="s">
        <v>6</v>
      </c>
      <c r="E196" s="80">
        <v>493</v>
      </c>
      <c r="F196" s="39">
        <f t="shared" si="31"/>
        <v>542.30000000000007</v>
      </c>
      <c r="G196" s="38">
        <f t="shared" ref="G196:G204" si="36">G195</f>
        <v>29600</v>
      </c>
      <c r="H196" s="32">
        <f t="shared" si="32"/>
        <v>14592800</v>
      </c>
      <c r="I196" s="32">
        <f t="shared" si="33"/>
        <v>16052080.000000002</v>
      </c>
      <c r="J196" s="40">
        <f t="shared" si="34"/>
        <v>33500</v>
      </c>
      <c r="K196" s="33">
        <f t="shared" si="35"/>
        <v>1626900.0000000002</v>
      </c>
      <c r="L196" s="2"/>
      <c r="N196" s="3"/>
      <c r="O196" s="3"/>
      <c r="P196" s="3"/>
    </row>
    <row r="197" spans="1:16" ht="16.5" x14ac:dyDescent="0.3">
      <c r="A197" s="38">
        <v>196</v>
      </c>
      <c r="B197" s="38">
        <v>1605</v>
      </c>
      <c r="C197" s="38">
        <v>16</v>
      </c>
      <c r="D197" s="80" t="s">
        <v>19</v>
      </c>
      <c r="E197" s="80">
        <v>391</v>
      </c>
      <c r="F197" s="39">
        <f t="shared" si="31"/>
        <v>430.1</v>
      </c>
      <c r="G197" s="38">
        <f t="shared" si="36"/>
        <v>29600</v>
      </c>
      <c r="H197" s="32">
        <f t="shared" si="32"/>
        <v>11573600</v>
      </c>
      <c r="I197" s="32">
        <f t="shared" si="33"/>
        <v>12730960.000000002</v>
      </c>
      <c r="J197" s="40">
        <f t="shared" si="34"/>
        <v>26500</v>
      </c>
      <c r="K197" s="33">
        <f t="shared" si="35"/>
        <v>1290300</v>
      </c>
      <c r="L197" s="2"/>
      <c r="N197" s="3"/>
      <c r="O197" s="3"/>
      <c r="P197" s="3"/>
    </row>
    <row r="198" spans="1:16" ht="16.5" x14ac:dyDescent="0.3">
      <c r="A198" s="38">
        <v>197</v>
      </c>
      <c r="B198" s="38">
        <v>1606</v>
      </c>
      <c r="C198" s="38">
        <v>16</v>
      </c>
      <c r="D198" s="80" t="s">
        <v>19</v>
      </c>
      <c r="E198" s="80">
        <v>391</v>
      </c>
      <c r="F198" s="39">
        <f t="shared" si="31"/>
        <v>430.1</v>
      </c>
      <c r="G198" s="38">
        <f t="shared" si="36"/>
        <v>29600</v>
      </c>
      <c r="H198" s="32">
        <f t="shared" si="32"/>
        <v>11573600</v>
      </c>
      <c r="I198" s="32">
        <f t="shared" si="33"/>
        <v>12730960.000000002</v>
      </c>
      <c r="J198" s="40">
        <f t="shared" si="34"/>
        <v>26500</v>
      </c>
      <c r="K198" s="33">
        <f t="shared" si="35"/>
        <v>1290300</v>
      </c>
      <c r="L198" s="2"/>
      <c r="N198" s="3"/>
      <c r="O198" s="3"/>
      <c r="P198" s="3"/>
    </row>
    <row r="199" spans="1:16" ht="16.5" x14ac:dyDescent="0.3">
      <c r="A199" s="38">
        <v>198</v>
      </c>
      <c r="B199" s="38">
        <v>1607</v>
      </c>
      <c r="C199" s="38">
        <v>16</v>
      </c>
      <c r="D199" s="80" t="s">
        <v>19</v>
      </c>
      <c r="E199" s="80">
        <v>391</v>
      </c>
      <c r="F199" s="39">
        <f t="shared" si="31"/>
        <v>430.1</v>
      </c>
      <c r="G199" s="38">
        <f t="shared" si="36"/>
        <v>29600</v>
      </c>
      <c r="H199" s="32">
        <f t="shared" si="32"/>
        <v>11573600</v>
      </c>
      <c r="I199" s="32">
        <f t="shared" si="33"/>
        <v>12730960.000000002</v>
      </c>
      <c r="J199" s="40">
        <f t="shared" si="34"/>
        <v>26500</v>
      </c>
      <c r="K199" s="33">
        <f t="shared" si="35"/>
        <v>1290300</v>
      </c>
      <c r="L199" s="2"/>
      <c r="N199" s="3"/>
      <c r="O199" s="3"/>
      <c r="P199" s="3"/>
    </row>
    <row r="200" spans="1:16" ht="16.5" x14ac:dyDescent="0.3">
      <c r="A200" s="38">
        <v>199</v>
      </c>
      <c r="B200" s="38">
        <v>1608</v>
      </c>
      <c r="C200" s="38">
        <v>16</v>
      </c>
      <c r="D200" s="80" t="s">
        <v>19</v>
      </c>
      <c r="E200" s="80">
        <v>391</v>
      </c>
      <c r="F200" s="39">
        <f t="shared" si="31"/>
        <v>430.1</v>
      </c>
      <c r="G200" s="38">
        <f t="shared" si="36"/>
        <v>29600</v>
      </c>
      <c r="H200" s="32">
        <f t="shared" si="32"/>
        <v>11573600</v>
      </c>
      <c r="I200" s="32">
        <f t="shared" si="33"/>
        <v>12730960.000000002</v>
      </c>
      <c r="J200" s="40">
        <f t="shared" si="34"/>
        <v>26500</v>
      </c>
      <c r="K200" s="33">
        <f t="shared" si="35"/>
        <v>1290300</v>
      </c>
      <c r="L200" s="2"/>
      <c r="N200" s="3"/>
      <c r="O200" s="3"/>
      <c r="P200" s="3"/>
    </row>
    <row r="201" spans="1:16" ht="16.5" x14ac:dyDescent="0.3">
      <c r="A201" s="38">
        <v>200</v>
      </c>
      <c r="B201" s="38">
        <v>1609</v>
      </c>
      <c r="C201" s="38">
        <v>16</v>
      </c>
      <c r="D201" s="80" t="s">
        <v>19</v>
      </c>
      <c r="E201" s="80">
        <v>391</v>
      </c>
      <c r="F201" s="39">
        <f t="shared" si="31"/>
        <v>430.1</v>
      </c>
      <c r="G201" s="38">
        <f t="shared" si="36"/>
        <v>29600</v>
      </c>
      <c r="H201" s="32">
        <f t="shared" si="32"/>
        <v>11573600</v>
      </c>
      <c r="I201" s="32">
        <f t="shared" si="33"/>
        <v>12730960.000000002</v>
      </c>
      <c r="J201" s="40">
        <f t="shared" si="34"/>
        <v>26500</v>
      </c>
      <c r="K201" s="33">
        <f t="shared" si="35"/>
        <v>1290300</v>
      </c>
      <c r="L201" s="2"/>
      <c r="N201" s="3"/>
      <c r="O201" s="3"/>
      <c r="P201" s="3"/>
    </row>
    <row r="202" spans="1:16" ht="16.5" x14ac:dyDescent="0.3">
      <c r="A202" s="38">
        <v>201</v>
      </c>
      <c r="B202" s="38">
        <v>1610</v>
      </c>
      <c r="C202" s="38">
        <v>16</v>
      </c>
      <c r="D202" s="80" t="s">
        <v>19</v>
      </c>
      <c r="E202" s="80">
        <v>391</v>
      </c>
      <c r="F202" s="39">
        <f t="shared" si="31"/>
        <v>430.1</v>
      </c>
      <c r="G202" s="38">
        <f t="shared" si="36"/>
        <v>29600</v>
      </c>
      <c r="H202" s="32">
        <f t="shared" si="32"/>
        <v>11573600</v>
      </c>
      <c r="I202" s="32">
        <f t="shared" si="33"/>
        <v>12730960.000000002</v>
      </c>
      <c r="J202" s="40">
        <f t="shared" si="34"/>
        <v>26500</v>
      </c>
      <c r="K202" s="33">
        <f t="shared" si="35"/>
        <v>1290300</v>
      </c>
      <c r="L202" s="2"/>
      <c r="N202" s="3"/>
      <c r="O202" s="3"/>
      <c r="P202" s="3"/>
    </row>
    <row r="203" spans="1:16" ht="16.5" x14ac:dyDescent="0.3">
      <c r="A203" s="38">
        <v>202</v>
      </c>
      <c r="B203" s="38">
        <v>1611</v>
      </c>
      <c r="C203" s="38">
        <v>16</v>
      </c>
      <c r="D203" s="80" t="s">
        <v>19</v>
      </c>
      <c r="E203" s="80">
        <v>391</v>
      </c>
      <c r="F203" s="39">
        <f t="shared" si="31"/>
        <v>430.1</v>
      </c>
      <c r="G203" s="38">
        <f t="shared" si="36"/>
        <v>29600</v>
      </c>
      <c r="H203" s="32">
        <f t="shared" si="32"/>
        <v>11573600</v>
      </c>
      <c r="I203" s="32">
        <f t="shared" si="33"/>
        <v>12730960.000000002</v>
      </c>
      <c r="J203" s="40">
        <f t="shared" si="34"/>
        <v>26500</v>
      </c>
      <c r="K203" s="33">
        <f t="shared" si="35"/>
        <v>1290300</v>
      </c>
      <c r="L203" s="2"/>
      <c r="N203" s="3"/>
      <c r="O203" s="3"/>
      <c r="P203" s="3"/>
    </row>
    <row r="204" spans="1:16" ht="16.5" x14ac:dyDescent="0.3">
      <c r="A204" s="38">
        <v>203</v>
      </c>
      <c r="B204" s="38">
        <v>1612</v>
      </c>
      <c r="C204" s="38">
        <v>16</v>
      </c>
      <c r="D204" s="80" t="s">
        <v>19</v>
      </c>
      <c r="E204" s="80">
        <v>391</v>
      </c>
      <c r="F204" s="39">
        <f t="shared" si="31"/>
        <v>430.1</v>
      </c>
      <c r="G204" s="38">
        <f t="shared" si="36"/>
        <v>29600</v>
      </c>
      <c r="H204" s="32">
        <f t="shared" si="32"/>
        <v>11573600</v>
      </c>
      <c r="I204" s="32">
        <f t="shared" si="33"/>
        <v>12730960.000000002</v>
      </c>
      <c r="J204" s="40">
        <f t="shared" si="34"/>
        <v>26500</v>
      </c>
      <c r="K204" s="33">
        <f t="shared" si="35"/>
        <v>1290300</v>
      </c>
      <c r="L204" s="2"/>
      <c r="N204" s="3"/>
      <c r="O204" s="3"/>
      <c r="P204" s="3"/>
    </row>
    <row r="205" spans="1:16" ht="16.5" x14ac:dyDescent="0.3">
      <c r="A205" s="38">
        <v>204</v>
      </c>
      <c r="B205" s="38">
        <v>1613</v>
      </c>
      <c r="C205" s="38">
        <v>16</v>
      </c>
      <c r="D205" s="80" t="s">
        <v>19</v>
      </c>
      <c r="E205" s="80">
        <v>391</v>
      </c>
      <c r="F205" s="39">
        <f t="shared" si="31"/>
        <v>430.1</v>
      </c>
      <c r="G205" s="38">
        <f>G204</f>
        <v>29600</v>
      </c>
      <c r="H205" s="32">
        <f t="shared" si="32"/>
        <v>11573600</v>
      </c>
      <c r="I205" s="32">
        <f t="shared" si="33"/>
        <v>12730960.000000002</v>
      </c>
      <c r="J205" s="40">
        <f t="shared" si="34"/>
        <v>26500</v>
      </c>
      <c r="K205" s="33">
        <f t="shared" si="35"/>
        <v>1290300</v>
      </c>
      <c r="L205" s="2"/>
      <c r="N205" s="3"/>
      <c r="O205" s="3"/>
      <c r="P205" s="3"/>
    </row>
    <row r="206" spans="1:16" ht="16.5" x14ac:dyDescent="0.3">
      <c r="A206" s="38">
        <v>205</v>
      </c>
      <c r="B206" s="38">
        <v>1614</v>
      </c>
      <c r="C206" s="38">
        <v>16</v>
      </c>
      <c r="D206" s="80" t="s">
        <v>6</v>
      </c>
      <c r="E206" s="80">
        <v>600</v>
      </c>
      <c r="F206" s="39">
        <f t="shared" si="31"/>
        <v>660</v>
      </c>
      <c r="G206" s="38">
        <f>G205</f>
        <v>29600</v>
      </c>
      <c r="H206" s="32">
        <f t="shared" si="32"/>
        <v>17760000</v>
      </c>
      <c r="I206" s="32">
        <f t="shared" si="33"/>
        <v>19536000</v>
      </c>
      <c r="J206" s="40">
        <f t="shared" si="34"/>
        <v>40500</v>
      </c>
      <c r="K206" s="33">
        <f t="shared" si="35"/>
        <v>1980000</v>
      </c>
      <c r="L206" s="2"/>
      <c r="N206" s="3"/>
      <c r="O206" s="3"/>
      <c r="P206" s="3"/>
    </row>
    <row r="207" spans="1:16" ht="16.5" x14ac:dyDescent="0.3">
      <c r="A207" s="38">
        <v>206</v>
      </c>
      <c r="B207" s="38">
        <v>1701</v>
      </c>
      <c r="C207" s="38">
        <v>17</v>
      </c>
      <c r="D207" s="80" t="s">
        <v>19</v>
      </c>
      <c r="E207" s="80">
        <v>391</v>
      </c>
      <c r="F207" s="39">
        <f t="shared" si="31"/>
        <v>430.1</v>
      </c>
      <c r="G207" s="38">
        <f>G206+120</f>
        <v>29720</v>
      </c>
      <c r="H207" s="32">
        <f t="shared" si="32"/>
        <v>11620520</v>
      </c>
      <c r="I207" s="32">
        <f t="shared" si="33"/>
        <v>12782572.000000002</v>
      </c>
      <c r="J207" s="40">
        <f t="shared" si="34"/>
        <v>26500</v>
      </c>
      <c r="K207" s="33">
        <f t="shared" si="35"/>
        <v>1290300</v>
      </c>
      <c r="L207" s="2"/>
      <c r="N207" s="3"/>
      <c r="O207" s="3"/>
      <c r="P207" s="3"/>
    </row>
    <row r="208" spans="1:16" ht="16.5" x14ac:dyDescent="0.3">
      <c r="A208" s="38">
        <v>207</v>
      </c>
      <c r="B208" s="38">
        <v>1702</v>
      </c>
      <c r="C208" s="38">
        <v>17</v>
      </c>
      <c r="D208" s="80" t="s">
        <v>19</v>
      </c>
      <c r="E208" s="80">
        <v>391</v>
      </c>
      <c r="F208" s="39">
        <f t="shared" si="31"/>
        <v>430.1</v>
      </c>
      <c r="G208" s="38">
        <f>G207</f>
        <v>29720</v>
      </c>
      <c r="H208" s="32">
        <f t="shared" si="32"/>
        <v>11620520</v>
      </c>
      <c r="I208" s="32">
        <f t="shared" si="33"/>
        <v>12782572.000000002</v>
      </c>
      <c r="J208" s="40">
        <f t="shared" si="34"/>
        <v>26500</v>
      </c>
      <c r="K208" s="33">
        <f t="shared" si="35"/>
        <v>1290300</v>
      </c>
      <c r="L208" s="2"/>
      <c r="N208" s="3"/>
      <c r="O208" s="3"/>
      <c r="P208" s="3"/>
    </row>
    <row r="209" spans="1:16" ht="16.5" x14ac:dyDescent="0.3">
      <c r="A209" s="38">
        <v>208</v>
      </c>
      <c r="B209" s="38">
        <v>1706</v>
      </c>
      <c r="C209" s="38">
        <v>17</v>
      </c>
      <c r="D209" s="80" t="s">
        <v>19</v>
      </c>
      <c r="E209" s="80">
        <v>391</v>
      </c>
      <c r="F209" s="39">
        <f t="shared" si="31"/>
        <v>430.1</v>
      </c>
      <c r="G209" s="38">
        <f>G208</f>
        <v>29720</v>
      </c>
      <c r="H209" s="32">
        <f t="shared" si="32"/>
        <v>11620520</v>
      </c>
      <c r="I209" s="32">
        <f t="shared" si="33"/>
        <v>12782572.000000002</v>
      </c>
      <c r="J209" s="40">
        <f t="shared" si="34"/>
        <v>26500</v>
      </c>
      <c r="K209" s="33">
        <f t="shared" si="35"/>
        <v>1290300</v>
      </c>
      <c r="L209" s="2"/>
      <c r="N209" s="3"/>
      <c r="O209" s="3"/>
      <c r="P209" s="3"/>
    </row>
    <row r="210" spans="1:16" ht="16.5" x14ac:dyDescent="0.3">
      <c r="A210" s="38">
        <v>209</v>
      </c>
      <c r="B210" s="38">
        <v>1707</v>
      </c>
      <c r="C210" s="38">
        <v>17</v>
      </c>
      <c r="D210" s="80" t="s">
        <v>19</v>
      </c>
      <c r="E210" s="80">
        <v>391</v>
      </c>
      <c r="F210" s="39">
        <f t="shared" si="31"/>
        <v>430.1</v>
      </c>
      <c r="G210" s="38">
        <f t="shared" ref="G210:G218" si="37">G209</f>
        <v>29720</v>
      </c>
      <c r="H210" s="32">
        <f t="shared" si="32"/>
        <v>11620520</v>
      </c>
      <c r="I210" s="32">
        <f t="shared" si="33"/>
        <v>12782572.000000002</v>
      </c>
      <c r="J210" s="40">
        <f t="shared" si="34"/>
        <v>26500</v>
      </c>
      <c r="K210" s="33">
        <f t="shared" si="35"/>
        <v>1290300</v>
      </c>
      <c r="L210" s="2"/>
      <c r="N210" s="3"/>
      <c r="O210" s="3"/>
      <c r="P210" s="3"/>
    </row>
    <row r="211" spans="1:16" ht="16.5" x14ac:dyDescent="0.3">
      <c r="A211" s="38">
        <v>210</v>
      </c>
      <c r="B211" s="38">
        <v>1708</v>
      </c>
      <c r="C211" s="38">
        <v>17</v>
      </c>
      <c r="D211" s="80" t="s">
        <v>19</v>
      </c>
      <c r="E211" s="80">
        <v>391</v>
      </c>
      <c r="F211" s="39">
        <f t="shared" si="31"/>
        <v>430.1</v>
      </c>
      <c r="G211" s="38">
        <f t="shared" si="37"/>
        <v>29720</v>
      </c>
      <c r="H211" s="32">
        <f t="shared" si="32"/>
        <v>11620520</v>
      </c>
      <c r="I211" s="32">
        <f t="shared" si="33"/>
        <v>12782572.000000002</v>
      </c>
      <c r="J211" s="40">
        <f t="shared" si="34"/>
        <v>26500</v>
      </c>
      <c r="K211" s="33">
        <f t="shared" si="35"/>
        <v>1290300</v>
      </c>
      <c r="L211" s="2"/>
      <c r="N211" s="3"/>
      <c r="O211" s="3"/>
      <c r="P211" s="3"/>
    </row>
    <row r="212" spans="1:16" ht="16.5" x14ac:dyDescent="0.3">
      <c r="A212" s="38">
        <v>211</v>
      </c>
      <c r="B212" s="38">
        <v>1709</v>
      </c>
      <c r="C212" s="38">
        <v>17</v>
      </c>
      <c r="D212" s="80" t="s">
        <v>19</v>
      </c>
      <c r="E212" s="80">
        <v>391</v>
      </c>
      <c r="F212" s="39">
        <f t="shared" si="31"/>
        <v>430.1</v>
      </c>
      <c r="G212" s="38">
        <f t="shared" si="37"/>
        <v>29720</v>
      </c>
      <c r="H212" s="32">
        <f t="shared" si="32"/>
        <v>11620520</v>
      </c>
      <c r="I212" s="32">
        <f t="shared" si="33"/>
        <v>12782572.000000002</v>
      </c>
      <c r="J212" s="40">
        <f t="shared" si="34"/>
        <v>26500</v>
      </c>
      <c r="K212" s="33">
        <f t="shared" si="35"/>
        <v>1290300</v>
      </c>
      <c r="L212" s="2"/>
      <c r="N212" s="3"/>
      <c r="O212" s="3"/>
      <c r="P212" s="3"/>
    </row>
    <row r="213" spans="1:16" ht="16.5" x14ac:dyDescent="0.3">
      <c r="A213" s="38">
        <v>212</v>
      </c>
      <c r="B213" s="38">
        <v>1710</v>
      </c>
      <c r="C213" s="38">
        <v>17</v>
      </c>
      <c r="D213" s="80" t="s">
        <v>19</v>
      </c>
      <c r="E213" s="80">
        <v>391</v>
      </c>
      <c r="F213" s="39">
        <f t="shared" si="31"/>
        <v>430.1</v>
      </c>
      <c r="G213" s="38">
        <f t="shared" si="37"/>
        <v>29720</v>
      </c>
      <c r="H213" s="32">
        <f t="shared" si="32"/>
        <v>11620520</v>
      </c>
      <c r="I213" s="32">
        <f t="shared" si="33"/>
        <v>12782572.000000002</v>
      </c>
      <c r="J213" s="40">
        <f t="shared" si="34"/>
        <v>26500</v>
      </c>
      <c r="K213" s="33">
        <f t="shared" si="35"/>
        <v>1290300</v>
      </c>
      <c r="L213" s="2"/>
      <c r="N213" s="3"/>
      <c r="O213" s="3"/>
      <c r="P213" s="3"/>
    </row>
    <row r="214" spans="1:16" ht="16.5" x14ac:dyDescent="0.3">
      <c r="A214" s="38">
        <v>213</v>
      </c>
      <c r="B214" s="38">
        <v>1711</v>
      </c>
      <c r="C214" s="38">
        <v>17</v>
      </c>
      <c r="D214" s="80" t="s">
        <v>19</v>
      </c>
      <c r="E214" s="80">
        <v>391</v>
      </c>
      <c r="F214" s="39">
        <f t="shared" si="31"/>
        <v>430.1</v>
      </c>
      <c r="G214" s="38">
        <f t="shared" si="37"/>
        <v>29720</v>
      </c>
      <c r="H214" s="32">
        <f t="shared" si="32"/>
        <v>11620520</v>
      </c>
      <c r="I214" s="32">
        <f t="shared" si="33"/>
        <v>12782572.000000002</v>
      </c>
      <c r="J214" s="40">
        <f t="shared" si="34"/>
        <v>26500</v>
      </c>
      <c r="K214" s="33">
        <f t="shared" si="35"/>
        <v>1290300</v>
      </c>
      <c r="L214" s="2"/>
      <c r="N214" s="3"/>
      <c r="O214" s="3"/>
      <c r="P214" s="3"/>
    </row>
    <row r="215" spans="1:16" ht="16.5" x14ac:dyDescent="0.3">
      <c r="A215" s="38">
        <v>214</v>
      </c>
      <c r="B215" s="38">
        <v>1712</v>
      </c>
      <c r="C215" s="38">
        <v>17</v>
      </c>
      <c r="D215" s="80" t="s">
        <v>19</v>
      </c>
      <c r="E215" s="80">
        <v>391</v>
      </c>
      <c r="F215" s="39">
        <f t="shared" si="31"/>
        <v>430.1</v>
      </c>
      <c r="G215" s="38">
        <f t="shared" si="37"/>
        <v>29720</v>
      </c>
      <c r="H215" s="32">
        <f t="shared" si="32"/>
        <v>11620520</v>
      </c>
      <c r="I215" s="32">
        <f t="shared" si="33"/>
        <v>12782572.000000002</v>
      </c>
      <c r="J215" s="40">
        <f t="shared" si="34"/>
        <v>26500</v>
      </c>
      <c r="K215" s="33">
        <f t="shared" si="35"/>
        <v>1290300</v>
      </c>
      <c r="L215" s="2"/>
      <c r="N215" s="3"/>
      <c r="O215" s="3"/>
      <c r="P215" s="3"/>
    </row>
    <row r="216" spans="1:16" ht="16.5" x14ac:dyDescent="0.3">
      <c r="A216" s="38">
        <v>215</v>
      </c>
      <c r="B216" s="38">
        <v>1713</v>
      </c>
      <c r="C216" s="38">
        <v>17</v>
      </c>
      <c r="D216" s="80" t="s">
        <v>19</v>
      </c>
      <c r="E216" s="80">
        <v>391</v>
      </c>
      <c r="F216" s="39">
        <f t="shared" si="31"/>
        <v>430.1</v>
      </c>
      <c r="G216" s="38">
        <f t="shared" si="37"/>
        <v>29720</v>
      </c>
      <c r="H216" s="32">
        <f t="shared" si="32"/>
        <v>11620520</v>
      </c>
      <c r="I216" s="32">
        <f t="shared" si="33"/>
        <v>12782572.000000002</v>
      </c>
      <c r="J216" s="40">
        <f t="shared" si="34"/>
        <v>26500</v>
      </c>
      <c r="K216" s="33">
        <f t="shared" si="35"/>
        <v>1290300</v>
      </c>
      <c r="L216" s="2"/>
      <c r="N216" s="3"/>
      <c r="O216" s="3"/>
      <c r="P216" s="3"/>
    </row>
    <row r="217" spans="1:16" ht="16.5" x14ac:dyDescent="0.3">
      <c r="A217" s="38">
        <v>216</v>
      </c>
      <c r="B217" s="38">
        <v>1714</v>
      </c>
      <c r="C217" s="38">
        <v>17</v>
      </c>
      <c r="D217" s="80" t="s">
        <v>6</v>
      </c>
      <c r="E217" s="80">
        <v>600</v>
      </c>
      <c r="F217" s="39">
        <f t="shared" si="31"/>
        <v>660</v>
      </c>
      <c r="G217" s="38">
        <f t="shared" si="37"/>
        <v>29720</v>
      </c>
      <c r="H217" s="32">
        <f t="shared" si="32"/>
        <v>17832000</v>
      </c>
      <c r="I217" s="32">
        <f t="shared" si="33"/>
        <v>19615200</v>
      </c>
      <c r="J217" s="40">
        <f t="shared" si="34"/>
        <v>41000</v>
      </c>
      <c r="K217" s="33">
        <f t="shared" si="35"/>
        <v>1980000</v>
      </c>
      <c r="L217" s="2"/>
      <c r="N217" s="3"/>
      <c r="O217" s="3"/>
      <c r="P217" s="3"/>
    </row>
    <row r="218" spans="1:16" ht="16.5" x14ac:dyDescent="0.3">
      <c r="A218" s="38">
        <v>217</v>
      </c>
      <c r="B218" s="38">
        <v>1801</v>
      </c>
      <c r="C218" s="38">
        <v>18</v>
      </c>
      <c r="D218" s="80" t="s">
        <v>19</v>
      </c>
      <c r="E218" s="80">
        <v>391</v>
      </c>
      <c r="F218" s="39">
        <f t="shared" si="31"/>
        <v>430.1</v>
      </c>
      <c r="G218" s="38">
        <f>G217+120</f>
        <v>29840</v>
      </c>
      <c r="H218" s="32">
        <f t="shared" si="32"/>
        <v>11667440</v>
      </c>
      <c r="I218" s="32">
        <f t="shared" si="33"/>
        <v>12834184.000000002</v>
      </c>
      <c r="J218" s="40">
        <f t="shared" si="34"/>
        <v>26500</v>
      </c>
      <c r="K218" s="33">
        <f t="shared" si="35"/>
        <v>1290300</v>
      </c>
      <c r="L218" s="2"/>
      <c r="N218" s="3"/>
      <c r="O218" s="3"/>
      <c r="P218" s="3"/>
    </row>
    <row r="219" spans="1:16" ht="16.5" x14ac:dyDescent="0.3">
      <c r="A219" s="38">
        <v>218</v>
      </c>
      <c r="B219" s="38">
        <v>1802</v>
      </c>
      <c r="C219" s="38">
        <v>18</v>
      </c>
      <c r="D219" s="80" t="s">
        <v>19</v>
      </c>
      <c r="E219" s="80">
        <v>391</v>
      </c>
      <c r="F219" s="39">
        <f t="shared" si="31"/>
        <v>430.1</v>
      </c>
      <c r="G219" s="38">
        <f>G218</f>
        <v>29840</v>
      </c>
      <c r="H219" s="32">
        <f t="shared" si="32"/>
        <v>11667440</v>
      </c>
      <c r="I219" s="32">
        <f t="shared" si="33"/>
        <v>12834184.000000002</v>
      </c>
      <c r="J219" s="40">
        <f t="shared" si="34"/>
        <v>26500</v>
      </c>
      <c r="K219" s="33">
        <f t="shared" si="35"/>
        <v>1290300</v>
      </c>
      <c r="L219" s="2"/>
      <c r="N219" s="3"/>
      <c r="O219" s="3"/>
      <c r="P219" s="3"/>
    </row>
    <row r="220" spans="1:16" ht="16.5" x14ac:dyDescent="0.3">
      <c r="A220" s="38">
        <v>219</v>
      </c>
      <c r="B220" s="38">
        <v>1803</v>
      </c>
      <c r="C220" s="38">
        <v>18</v>
      </c>
      <c r="D220" s="80" t="s">
        <v>6</v>
      </c>
      <c r="E220" s="80">
        <v>493</v>
      </c>
      <c r="F220" s="39">
        <f t="shared" si="31"/>
        <v>542.30000000000007</v>
      </c>
      <c r="G220" s="38">
        <f>G219</f>
        <v>29840</v>
      </c>
      <c r="H220" s="32">
        <f t="shared" si="32"/>
        <v>14711120</v>
      </c>
      <c r="I220" s="32">
        <f t="shared" si="33"/>
        <v>16182232.000000002</v>
      </c>
      <c r="J220" s="40">
        <f t="shared" si="34"/>
        <v>33500</v>
      </c>
      <c r="K220" s="33">
        <f t="shared" si="35"/>
        <v>1626900.0000000002</v>
      </c>
      <c r="L220" s="2"/>
      <c r="N220" s="3"/>
      <c r="O220" s="3"/>
      <c r="P220" s="3"/>
    </row>
    <row r="221" spans="1:16" ht="16.5" x14ac:dyDescent="0.3">
      <c r="A221" s="38">
        <v>220</v>
      </c>
      <c r="B221" s="38">
        <v>1804</v>
      </c>
      <c r="C221" s="38">
        <v>18</v>
      </c>
      <c r="D221" s="80" t="s">
        <v>6</v>
      </c>
      <c r="E221" s="80">
        <v>493</v>
      </c>
      <c r="F221" s="39">
        <f t="shared" si="31"/>
        <v>542.30000000000007</v>
      </c>
      <c r="G221" s="38">
        <f t="shared" ref="G221:G229" si="38">G220</f>
        <v>29840</v>
      </c>
      <c r="H221" s="32">
        <f t="shared" si="32"/>
        <v>14711120</v>
      </c>
      <c r="I221" s="32">
        <f t="shared" si="33"/>
        <v>16182232.000000002</v>
      </c>
      <c r="J221" s="40">
        <f t="shared" si="34"/>
        <v>33500</v>
      </c>
      <c r="K221" s="33">
        <f t="shared" si="35"/>
        <v>1626900.0000000002</v>
      </c>
      <c r="L221" s="2"/>
      <c r="N221" s="3"/>
      <c r="O221" s="3"/>
      <c r="P221" s="3"/>
    </row>
    <row r="222" spans="1:16" ht="16.5" x14ac:dyDescent="0.3">
      <c r="A222" s="38">
        <v>221</v>
      </c>
      <c r="B222" s="38">
        <v>1805</v>
      </c>
      <c r="C222" s="38">
        <v>18</v>
      </c>
      <c r="D222" s="80" t="s">
        <v>19</v>
      </c>
      <c r="E222" s="80">
        <v>391</v>
      </c>
      <c r="F222" s="39">
        <f t="shared" si="31"/>
        <v>430.1</v>
      </c>
      <c r="G222" s="38">
        <f t="shared" si="38"/>
        <v>29840</v>
      </c>
      <c r="H222" s="32">
        <f t="shared" si="32"/>
        <v>11667440</v>
      </c>
      <c r="I222" s="32">
        <f t="shared" si="33"/>
        <v>12834184.000000002</v>
      </c>
      <c r="J222" s="40">
        <f t="shared" si="34"/>
        <v>26500</v>
      </c>
      <c r="K222" s="33">
        <f t="shared" si="35"/>
        <v>1290300</v>
      </c>
      <c r="L222" s="2"/>
      <c r="N222" s="3"/>
      <c r="O222" s="3"/>
      <c r="P222" s="3"/>
    </row>
    <row r="223" spans="1:16" ht="16.5" x14ac:dyDescent="0.3">
      <c r="A223" s="38">
        <v>222</v>
      </c>
      <c r="B223" s="38">
        <v>1806</v>
      </c>
      <c r="C223" s="38">
        <v>18</v>
      </c>
      <c r="D223" s="80" t="s">
        <v>19</v>
      </c>
      <c r="E223" s="80">
        <v>391</v>
      </c>
      <c r="F223" s="39">
        <f t="shared" si="31"/>
        <v>430.1</v>
      </c>
      <c r="G223" s="38">
        <f t="shared" si="38"/>
        <v>29840</v>
      </c>
      <c r="H223" s="32">
        <f t="shared" si="32"/>
        <v>11667440</v>
      </c>
      <c r="I223" s="32">
        <f t="shared" si="33"/>
        <v>12834184.000000002</v>
      </c>
      <c r="J223" s="40">
        <f t="shared" si="34"/>
        <v>26500</v>
      </c>
      <c r="K223" s="33">
        <f t="shared" si="35"/>
        <v>1290300</v>
      </c>
      <c r="L223" s="2"/>
      <c r="N223" s="3"/>
      <c r="O223" s="3"/>
      <c r="P223" s="3"/>
    </row>
    <row r="224" spans="1:16" ht="16.5" x14ac:dyDescent="0.3">
      <c r="A224" s="38">
        <v>223</v>
      </c>
      <c r="B224" s="38">
        <v>1807</v>
      </c>
      <c r="C224" s="38">
        <v>18</v>
      </c>
      <c r="D224" s="80" t="s">
        <v>19</v>
      </c>
      <c r="E224" s="80">
        <v>391</v>
      </c>
      <c r="F224" s="39">
        <f t="shared" si="31"/>
        <v>430.1</v>
      </c>
      <c r="G224" s="38">
        <f t="shared" si="38"/>
        <v>29840</v>
      </c>
      <c r="H224" s="32">
        <f t="shared" si="32"/>
        <v>11667440</v>
      </c>
      <c r="I224" s="32">
        <f t="shared" si="33"/>
        <v>12834184.000000002</v>
      </c>
      <c r="J224" s="40">
        <f t="shared" si="34"/>
        <v>26500</v>
      </c>
      <c r="K224" s="33">
        <f t="shared" si="35"/>
        <v>1290300</v>
      </c>
      <c r="L224" s="2"/>
      <c r="N224" s="3"/>
      <c r="O224" s="3"/>
      <c r="P224" s="3"/>
    </row>
    <row r="225" spans="1:16" ht="16.5" x14ac:dyDescent="0.3">
      <c r="A225" s="38">
        <v>224</v>
      </c>
      <c r="B225" s="38">
        <v>1808</v>
      </c>
      <c r="C225" s="38">
        <v>18</v>
      </c>
      <c r="D225" s="80" t="s">
        <v>19</v>
      </c>
      <c r="E225" s="80">
        <v>391</v>
      </c>
      <c r="F225" s="39">
        <f t="shared" si="31"/>
        <v>430.1</v>
      </c>
      <c r="G225" s="38">
        <f t="shared" si="38"/>
        <v>29840</v>
      </c>
      <c r="H225" s="32">
        <f t="shared" si="32"/>
        <v>11667440</v>
      </c>
      <c r="I225" s="32">
        <f t="shared" si="33"/>
        <v>12834184.000000002</v>
      </c>
      <c r="J225" s="40">
        <f t="shared" si="34"/>
        <v>26500</v>
      </c>
      <c r="K225" s="33">
        <f t="shared" si="35"/>
        <v>1290300</v>
      </c>
      <c r="L225" s="2"/>
      <c r="N225" s="3"/>
      <c r="O225" s="3"/>
      <c r="P225" s="3"/>
    </row>
    <row r="226" spans="1:16" ht="16.5" x14ac:dyDescent="0.3">
      <c r="A226" s="38">
        <v>225</v>
      </c>
      <c r="B226" s="38">
        <v>1809</v>
      </c>
      <c r="C226" s="38">
        <v>18</v>
      </c>
      <c r="D226" s="80" t="s">
        <v>19</v>
      </c>
      <c r="E226" s="80">
        <v>391</v>
      </c>
      <c r="F226" s="39">
        <f t="shared" si="31"/>
        <v>430.1</v>
      </c>
      <c r="G226" s="38">
        <f t="shared" si="38"/>
        <v>29840</v>
      </c>
      <c r="H226" s="32">
        <f t="shared" si="32"/>
        <v>11667440</v>
      </c>
      <c r="I226" s="32">
        <f t="shared" si="33"/>
        <v>12834184.000000002</v>
      </c>
      <c r="J226" s="40">
        <f t="shared" si="34"/>
        <v>26500</v>
      </c>
      <c r="K226" s="33">
        <f t="shared" si="35"/>
        <v>1290300</v>
      </c>
      <c r="L226" s="2"/>
      <c r="N226" s="3"/>
      <c r="O226" s="3"/>
      <c r="P226" s="3"/>
    </row>
    <row r="227" spans="1:16" ht="16.5" x14ac:dyDescent="0.3">
      <c r="A227" s="38">
        <v>226</v>
      </c>
      <c r="B227" s="38">
        <v>1810</v>
      </c>
      <c r="C227" s="38">
        <v>18</v>
      </c>
      <c r="D227" s="80" t="s">
        <v>19</v>
      </c>
      <c r="E227" s="80">
        <v>391</v>
      </c>
      <c r="F227" s="39">
        <f t="shared" si="31"/>
        <v>430.1</v>
      </c>
      <c r="G227" s="38">
        <f t="shared" si="38"/>
        <v>29840</v>
      </c>
      <c r="H227" s="32">
        <f t="shared" si="32"/>
        <v>11667440</v>
      </c>
      <c r="I227" s="32">
        <f t="shared" si="33"/>
        <v>12834184.000000002</v>
      </c>
      <c r="J227" s="40">
        <f t="shared" si="34"/>
        <v>26500</v>
      </c>
      <c r="K227" s="33">
        <f t="shared" si="35"/>
        <v>1290300</v>
      </c>
      <c r="L227" s="2"/>
      <c r="N227" s="3"/>
      <c r="O227" s="3"/>
      <c r="P227" s="3"/>
    </row>
    <row r="228" spans="1:16" ht="16.5" x14ac:dyDescent="0.3">
      <c r="A228" s="38">
        <v>227</v>
      </c>
      <c r="B228" s="38">
        <v>1811</v>
      </c>
      <c r="C228" s="38">
        <v>18</v>
      </c>
      <c r="D228" s="80" t="s">
        <v>19</v>
      </c>
      <c r="E228" s="80">
        <v>391</v>
      </c>
      <c r="F228" s="39">
        <f t="shared" si="31"/>
        <v>430.1</v>
      </c>
      <c r="G228" s="38">
        <f t="shared" si="38"/>
        <v>29840</v>
      </c>
      <c r="H228" s="32">
        <f t="shared" si="32"/>
        <v>11667440</v>
      </c>
      <c r="I228" s="32">
        <f t="shared" si="33"/>
        <v>12834184.000000002</v>
      </c>
      <c r="J228" s="40">
        <f t="shared" si="34"/>
        <v>26500</v>
      </c>
      <c r="K228" s="33">
        <f t="shared" si="35"/>
        <v>1290300</v>
      </c>
      <c r="L228" s="2"/>
      <c r="N228" s="3"/>
      <c r="O228" s="3"/>
      <c r="P228" s="3"/>
    </row>
    <row r="229" spans="1:16" ht="16.5" x14ac:dyDescent="0.3">
      <c r="A229" s="38">
        <v>228</v>
      </c>
      <c r="B229" s="38">
        <v>1812</v>
      </c>
      <c r="C229" s="38">
        <v>18</v>
      </c>
      <c r="D229" s="80" t="s">
        <v>19</v>
      </c>
      <c r="E229" s="80">
        <v>391</v>
      </c>
      <c r="F229" s="39">
        <f t="shared" si="31"/>
        <v>430.1</v>
      </c>
      <c r="G229" s="38">
        <f t="shared" si="38"/>
        <v>29840</v>
      </c>
      <c r="H229" s="32">
        <f t="shared" si="32"/>
        <v>11667440</v>
      </c>
      <c r="I229" s="32">
        <f t="shared" si="33"/>
        <v>12834184.000000002</v>
      </c>
      <c r="J229" s="40">
        <f t="shared" si="34"/>
        <v>26500</v>
      </c>
      <c r="K229" s="33">
        <f t="shared" si="35"/>
        <v>1290300</v>
      </c>
      <c r="L229" s="2"/>
      <c r="N229" s="3"/>
      <c r="O229" s="3"/>
      <c r="P229" s="3"/>
    </row>
    <row r="230" spans="1:16" ht="16.5" x14ac:dyDescent="0.3">
      <c r="A230" s="38">
        <v>229</v>
      </c>
      <c r="B230" s="38">
        <v>1813</v>
      </c>
      <c r="C230" s="38">
        <v>18</v>
      </c>
      <c r="D230" s="80" t="s">
        <v>19</v>
      </c>
      <c r="E230" s="80">
        <v>391</v>
      </c>
      <c r="F230" s="39">
        <f t="shared" si="31"/>
        <v>430.1</v>
      </c>
      <c r="G230" s="38">
        <f>G229</f>
        <v>29840</v>
      </c>
      <c r="H230" s="32">
        <f t="shared" si="32"/>
        <v>11667440</v>
      </c>
      <c r="I230" s="32">
        <f t="shared" si="33"/>
        <v>12834184.000000002</v>
      </c>
      <c r="J230" s="40">
        <f t="shared" si="34"/>
        <v>26500</v>
      </c>
      <c r="K230" s="33">
        <f t="shared" si="35"/>
        <v>1290300</v>
      </c>
      <c r="L230" s="2"/>
      <c r="N230" s="3"/>
      <c r="O230" s="3"/>
      <c r="P230" s="3"/>
    </row>
    <row r="231" spans="1:16" ht="16.5" x14ac:dyDescent="0.3">
      <c r="A231" s="38">
        <v>230</v>
      </c>
      <c r="B231" s="38">
        <v>1814</v>
      </c>
      <c r="C231" s="38">
        <v>18</v>
      </c>
      <c r="D231" s="80" t="s">
        <v>6</v>
      </c>
      <c r="E231" s="80">
        <v>600</v>
      </c>
      <c r="F231" s="39">
        <f t="shared" si="31"/>
        <v>660</v>
      </c>
      <c r="G231" s="38">
        <f>G230</f>
        <v>29840</v>
      </c>
      <c r="H231" s="32">
        <f t="shared" si="32"/>
        <v>17904000</v>
      </c>
      <c r="I231" s="32">
        <f t="shared" si="33"/>
        <v>19694400</v>
      </c>
      <c r="J231" s="40">
        <f t="shared" si="34"/>
        <v>41000</v>
      </c>
      <c r="K231" s="33">
        <f t="shared" si="35"/>
        <v>1980000</v>
      </c>
      <c r="L231" s="2"/>
      <c r="N231" s="3"/>
      <c r="O231" s="3"/>
      <c r="P231" s="3"/>
    </row>
    <row r="232" spans="1:16" ht="16.5" x14ac:dyDescent="0.3">
      <c r="A232" s="38">
        <v>231</v>
      </c>
      <c r="B232" s="38">
        <v>1901</v>
      </c>
      <c r="C232" s="38">
        <v>19</v>
      </c>
      <c r="D232" s="80" t="s">
        <v>19</v>
      </c>
      <c r="E232" s="80">
        <v>391</v>
      </c>
      <c r="F232" s="39">
        <f t="shared" si="31"/>
        <v>430.1</v>
      </c>
      <c r="G232" s="38">
        <f>G231+120</f>
        <v>29960</v>
      </c>
      <c r="H232" s="32">
        <f t="shared" si="32"/>
        <v>11714360</v>
      </c>
      <c r="I232" s="32">
        <f t="shared" si="33"/>
        <v>12885796.000000002</v>
      </c>
      <c r="J232" s="40">
        <f t="shared" si="34"/>
        <v>27000</v>
      </c>
      <c r="K232" s="33">
        <f t="shared" si="35"/>
        <v>1290300</v>
      </c>
      <c r="L232" s="2"/>
      <c r="N232" s="3"/>
      <c r="O232" s="3"/>
      <c r="P232" s="3"/>
    </row>
    <row r="233" spans="1:16" ht="16.5" x14ac:dyDescent="0.3">
      <c r="A233" s="38">
        <v>232</v>
      </c>
      <c r="B233" s="38">
        <v>1902</v>
      </c>
      <c r="C233" s="38">
        <v>19</v>
      </c>
      <c r="D233" s="80" t="s">
        <v>19</v>
      </c>
      <c r="E233" s="80">
        <v>391</v>
      </c>
      <c r="F233" s="39">
        <f t="shared" si="31"/>
        <v>430.1</v>
      </c>
      <c r="G233" s="38">
        <f>G232</f>
        <v>29960</v>
      </c>
      <c r="H233" s="32">
        <f t="shared" si="32"/>
        <v>11714360</v>
      </c>
      <c r="I233" s="32">
        <f t="shared" si="33"/>
        <v>12885796.000000002</v>
      </c>
      <c r="J233" s="40">
        <f t="shared" si="34"/>
        <v>27000</v>
      </c>
      <c r="K233" s="33">
        <f t="shared" si="35"/>
        <v>1290300</v>
      </c>
      <c r="L233" s="2"/>
      <c r="N233" s="3"/>
      <c r="O233" s="3"/>
      <c r="P233" s="3"/>
    </row>
    <row r="234" spans="1:16" ht="16.5" x14ac:dyDescent="0.3">
      <c r="A234" s="38">
        <v>233</v>
      </c>
      <c r="B234" s="38">
        <v>1903</v>
      </c>
      <c r="C234" s="38">
        <v>19</v>
      </c>
      <c r="D234" s="80" t="s">
        <v>6</v>
      </c>
      <c r="E234" s="80">
        <v>493</v>
      </c>
      <c r="F234" s="39">
        <f t="shared" si="31"/>
        <v>542.30000000000007</v>
      </c>
      <c r="G234" s="38">
        <f>G233</f>
        <v>29960</v>
      </c>
      <c r="H234" s="32">
        <f t="shared" si="32"/>
        <v>14770280</v>
      </c>
      <c r="I234" s="32">
        <f t="shared" si="33"/>
        <v>16247308.000000002</v>
      </c>
      <c r="J234" s="40">
        <f t="shared" si="34"/>
        <v>34000</v>
      </c>
      <c r="K234" s="33">
        <f t="shared" si="35"/>
        <v>1626900.0000000002</v>
      </c>
      <c r="L234" s="2"/>
      <c r="N234" s="3"/>
      <c r="O234" s="3"/>
      <c r="P234" s="3"/>
    </row>
    <row r="235" spans="1:16" ht="16.5" x14ac:dyDescent="0.3">
      <c r="A235" s="38">
        <v>234</v>
      </c>
      <c r="B235" s="38">
        <v>1904</v>
      </c>
      <c r="C235" s="38">
        <v>19</v>
      </c>
      <c r="D235" s="80" t="s">
        <v>6</v>
      </c>
      <c r="E235" s="80">
        <v>493</v>
      </c>
      <c r="F235" s="39">
        <f t="shared" si="31"/>
        <v>542.30000000000007</v>
      </c>
      <c r="G235" s="38">
        <f t="shared" ref="G235:G243" si="39">G234</f>
        <v>29960</v>
      </c>
      <c r="H235" s="32">
        <f t="shared" si="32"/>
        <v>14770280</v>
      </c>
      <c r="I235" s="32">
        <f t="shared" si="33"/>
        <v>16247308.000000002</v>
      </c>
      <c r="J235" s="40">
        <f t="shared" si="34"/>
        <v>34000</v>
      </c>
      <c r="K235" s="33">
        <f t="shared" si="35"/>
        <v>1626900.0000000002</v>
      </c>
      <c r="L235" s="2"/>
      <c r="N235" s="3"/>
      <c r="O235" s="3"/>
      <c r="P235" s="3"/>
    </row>
    <row r="236" spans="1:16" ht="16.5" x14ac:dyDescent="0.3">
      <c r="A236" s="38">
        <v>235</v>
      </c>
      <c r="B236" s="38">
        <v>1905</v>
      </c>
      <c r="C236" s="38">
        <v>19</v>
      </c>
      <c r="D236" s="80" t="s">
        <v>19</v>
      </c>
      <c r="E236" s="80">
        <v>391</v>
      </c>
      <c r="F236" s="39">
        <f t="shared" si="31"/>
        <v>430.1</v>
      </c>
      <c r="G236" s="38">
        <f t="shared" si="39"/>
        <v>29960</v>
      </c>
      <c r="H236" s="32">
        <f t="shared" si="32"/>
        <v>11714360</v>
      </c>
      <c r="I236" s="32">
        <f t="shared" si="33"/>
        <v>12885796.000000002</v>
      </c>
      <c r="J236" s="40">
        <f t="shared" si="34"/>
        <v>27000</v>
      </c>
      <c r="K236" s="33">
        <f t="shared" si="35"/>
        <v>1290300</v>
      </c>
      <c r="L236" s="2"/>
      <c r="N236" s="3"/>
      <c r="O236" s="3"/>
      <c r="P236" s="3"/>
    </row>
    <row r="237" spans="1:16" ht="16.5" x14ac:dyDescent="0.3">
      <c r="A237" s="38">
        <v>236</v>
      </c>
      <c r="B237" s="38">
        <v>1906</v>
      </c>
      <c r="C237" s="38">
        <v>19</v>
      </c>
      <c r="D237" s="80" t="s">
        <v>19</v>
      </c>
      <c r="E237" s="80">
        <v>391</v>
      </c>
      <c r="F237" s="39">
        <f t="shared" si="31"/>
        <v>430.1</v>
      </c>
      <c r="G237" s="38">
        <f t="shared" si="39"/>
        <v>29960</v>
      </c>
      <c r="H237" s="32">
        <f t="shared" si="32"/>
        <v>11714360</v>
      </c>
      <c r="I237" s="32">
        <f t="shared" si="33"/>
        <v>12885796.000000002</v>
      </c>
      <c r="J237" s="40">
        <f t="shared" si="34"/>
        <v>27000</v>
      </c>
      <c r="K237" s="33">
        <f t="shared" si="35"/>
        <v>1290300</v>
      </c>
      <c r="L237" s="2"/>
      <c r="N237" s="3"/>
      <c r="O237" s="3"/>
      <c r="P237" s="3"/>
    </row>
    <row r="238" spans="1:16" ht="16.5" x14ac:dyDescent="0.3">
      <c r="A238" s="38">
        <v>237</v>
      </c>
      <c r="B238" s="38">
        <v>1907</v>
      </c>
      <c r="C238" s="38">
        <v>19</v>
      </c>
      <c r="D238" s="80" t="s">
        <v>19</v>
      </c>
      <c r="E238" s="80">
        <v>391</v>
      </c>
      <c r="F238" s="39">
        <f t="shared" si="31"/>
        <v>430.1</v>
      </c>
      <c r="G238" s="38">
        <f t="shared" si="39"/>
        <v>29960</v>
      </c>
      <c r="H238" s="32">
        <f t="shared" si="32"/>
        <v>11714360</v>
      </c>
      <c r="I238" s="32">
        <f t="shared" si="33"/>
        <v>12885796.000000002</v>
      </c>
      <c r="J238" s="40">
        <f t="shared" si="34"/>
        <v>27000</v>
      </c>
      <c r="K238" s="33">
        <f t="shared" si="35"/>
        <v>1290300</v>
      </c>
      <c r="L238" s="2"/>
      <c r="N238" s="3"/>
      <c r="O238" s="3"/>
      <c r="P238" s="3"/>
    </row>
    <row r="239" spans="1:16" ht="16.5" x14ac:dyDescent="0.3">
      <c r="A239" s="38">
        <v>238</v>
      </c>
      <c r="B239" s="38">
        <v>1908</v>
      </c>
      <c r="C239" s="38">
        <v>19</v>
      </c>
      <c r="D239" s="80" t="s">
        <v>19</v>
      </c>
      <c r="E239" s="80">
        <v>391</v>
      </c>
      <c r="F239" s="39">
        <f t="shared" si="31"/>
        <v>430.1</v>
      </c>
      <c r="G239" s="38">
        <f t="shared" si="39"/>
        <v>29960</v>
      </c>
      <c r="H239" s="32">
        <f t="shared" si="32"/>
        <v>11714360</v>
      </c>
      <c r="I239" s="32">
        <f t="shared" si="33"/>
        <v>12885796.000000002</v>
      </c>
      <c r="J239" s="40">
        <f t="shared" si="34"/>
        <v>27000</v>
      </c>
      <c r="K239" s="33">
        <f t="shared" si="35"/>
        <v>1290300</v>
      </c>
      <c r="L239" s="2"/>
      <c r="N239" s="3"/>
      <c r="O239" s="3"/>
      <c r="P239" s="3"/>
    </row>
    <row r="240" spans="1:16" ht="16.5" x14ac:dyDescent="0.3">
      <c r="A240" s="38">
        <v>239</v>
      </c>
      <c r="B240" s="38">
        <v>1909</v>
      </c>
      <c r="C240" s="38">
        <v>19</v>
      </c>
      <c r="D240" s="80" t="s">
        <v>19</v>
      </c>
      <c r="E240" s="80">
        <v>391</v>
      </c>
      <c r="F240" s="39">
        <f t="shared" si="31"/>
        <v>430.1</v>
      </c>
      <c r="G240" s="38">
        <f t="shared" si="39"/>
        <v>29960</v>
      </c>
      <c r="H240" s="32">
        <f t="shared" si="32"/>
        <v>11714360</v>
      </c>
      <c r="I240" s="32">
        <f t="shared" si="33"/>
        <v>12885796.000000002</v>
      </c>
      <c r="J240" s="40">
        <f t="shared" si="34"/>
        <v>27000</v>
      </c>
      <c r="K240" s="33">
        <f t="shared" si="35"/>
        <v>1290300</v>
      </c>
      <c r="L240" s="2"/>
      <c r="N240" s="3"/>
      <c r="O240" s="3"/>
      <c r="P240" s="3"/>
    </row>
    <row r="241" spans="1:16" ht="16.5" x14ac:dyDescent="0.3">
      <c r="A241" s="38">
        <v>240</v>
      </c>
      <c r="B241" s="38">
        <v>1910</v>
      </c>
      <c r="C241" s="38">
        <v>19</v>
      </c>
      <c r="D241" s="80" t="s">
        <v>19</v>
      </c>
      <c r="E241" s="80">
        <v>391</v>
      </c>
      <c r="F241" s="39">
        <f t="shared" si="31"/>
        <v>430.1</v>
      </c>
      <c r="G241" s="38">
        <f t="shared" si="39"/>
        <v>29960</v>
      </c>
      <c r="H241" s="32">
        <f t="shared" si="32"/>
        <v>11714360</v>
      </c>
      <c r="I241" s="32">
        <f t="shared" si="33"/>
        <v>12885796.000000002</v>
      </c>
      <c r="J241" s="40">
        <f t="shared" si="34"/>
        <v>27000</v>
      </c>
      <c r="K241" s="33">
        <f t="shared" si="35"/>
        <v>1290300</v>
      </c>
      <c r="L241" s="2"/>
      <c r="N241" s="3"/>
      <c r="O241" s="3"/>
      <c r="P241" s="3"/>
    </row>
    <row r="242" spans="1:16" ht="16.5" x14ac:dyDescent="0.3">
      <c r="A242" s="38">
        <v>241</v>
      </c>
      <c r="B242" s="38">
        <v>1911</v>
      </c>
      <c r="C242" s="38">
        <v>19</v>
      </c>
      <c r="D242" s="80" t="s">
        <v>19</v>
      </c>
      <c r="E242" s="80">
        <v>391</v>
      </c>
      <c r="F242" s="39">
        <f t="shared" si="31"/>
        <v>430.1</v>
      </c>
      <c r="G242" s="38">
        <f t="shared" si="39"/>
        <v>29960</v>
      </c>
      <c r="H242" s="32">
        <f t="shared" si="32"/>
        <v>11714360</v>
      </c>
      <c r="I242" s="32">
        <f t="shared" si="33"/>
        <v>12885796.000000002</v>
      </c>
      <c r="J242" s="40">
        <f t="shared" si="34"/>
        <v>27000</v>
      </c>
      <c r="K242" s="33">
        <f t="shared" si="35"/>
        <v>1290300</v>
      </c>
      <c r="L242" s="2"/>
      <c r="N242" s="3"/>
      <c r="O242" s="3"/>
      <c r="P242" s="3"/>
    </row>
    <row r="243" spans="1:16" ht="16.5" x14ac:dyDescent="0.3">
      <c r="A243" s="38">
        <v>242</v>
      </c>
      <c r="B243" s="38">
        <v>1912</v>
      </c>
      <c r="C243" s="38">
        <v>19</v>
      </c>
      <c r="D243" s="80" t="s">
        <v>19</v>
      </c>
      <c r="E243" s="80">
        <v>391</v>
      </c>
      <c r="F243" s="39">
        <f t="shared" si="31"/>
        <v>430.1</v>
      </c>
      <c r="G243" s="38">
        <f t="shared" si="39"/>
        <v>29960</v>
      </c>
      <c r="H243" s="32">
        <f t="shared" si="32"/>
        <v>11714360</v>
      </c>
      <c r="I243" s="32">
        <f t="shared" si="33"/>
        <v>12885796.000000002</v>
      </c>
      <c r="J243" s="40">
        <f t="shared" si="34"/>
        <v>27000</v>
      </c>
      <c r="K243" s="33">
        <f t="shared" si="35"/>
        <v>1290300</v>
      </c>
      <c r="L243" s="2"/>
      <c r="N243" s="3"/>
      <c r="O243" s="3"/>
      <c r="P243" s="3"/>
    </row>
    <row r="244" spans="1:16" ht="16.5" x14ac:dyDescent="0.3">
      <c r="A244" s="38">
        <v>243</v>
      </c>
      <c r="B244" s="38">
        <v>1913</v>
      </c>
      <c r="C244" s="38">
        <v>19</v>
      </c>
      <c r="D244" s="80" t="s">
        <v>19</v>
      </c>
      <c r="E244" s="80">
        <v>391</v>
      </c>
      <c r="F244" s="39">
        <f t="shared" si="31"/>
        <v>430.1</v>
      </c>
      <c r="G244" s="38">
        <f>G243</f>
        <v>29960</v>
      </c>
      <c r="H244" s="32">
        <f t="shared" si="32"/>
        <v>11714360</v>
      </c>
      <c r="I244" s="32">
        <f t="shared" si="33"/>
        <v>12885796.000000002</v>
      </c>
      <c r="J244" s="40">
        <f t="shared" si="34"/>
        <v>27000</v>
      </c>
      <c r="K244" s="33">
        <f t="shared" si="35"/>
        <v>1290300</v>
      </c>
      <c r="L244" s="2"/>
      <c r="N244" s="3"/>
      <c r="O244" s="3"/>
      <c r="P244" s="3"/>
    </row>
    <row r="245" spans="1:16" ht="16.5" x14ac:dyDescent="0.3">
      <c r="A245" s="38">
        <v>244</v>
      </c>
      <c r="B245" s="38">
        <v>1914</v>
      </c>
      <c r="C245" s="38">
        <v>19</v>
      </c>
      <c r="D245" s="80" t="s">
        <v>6</v>
      </c>
      <c r="E245" s="80">
        <v>600</v>
      </c>
      <c r="F245" s="39">
        <f t="shared" si="31"/>
        <v>660</v>
      </c>
      <c r="G245" s="38">
        <f>G244</f>
        <v>29960</v>
      </c>
      <c r="H245" s="32">
        <f t="shared" si="32"/>
        <v>17976000</v>
      </c>
      <c r="I245" s="32">
        <f t="shared" si="33"/>
        <v>19773600</v>
      </c>
      <c r="J245" s="40">
        <f t="shared" si="34"/>
        <v>41000</v>
      </c>
      <c r="K245" s="33">
        <f t="shared" si="35"/>
        <v>1980000</v>
      </c>
      <c r="L245" s="2"/>
      <c r="N245" s="3"/>
      <c r="O245" s="3"/>
      <c r="P245" s="3"/>
    </row>
    <row r="246" spans="1:16" ht="16.5" x14ac:dyDescent="0.3">
      <c r="A246" s="38">
        <v>245</v>
      </c>
      <c r="B246" s="38">
        <v>2001</v>
      </c>
      <c r="C246" s="38">
        <v>20</v>
      </c>
      <c r="D246" s="80" t="s">
        <v>19</v>
      </c>
      <c r="E246" s="80">
        <v>391</v>
      </c>
      <c r="F246" s="39">
        <f t="shared" si="31"/>
        <v>430.1</v>
      </c>
      <c r="G246" s="38">
        <f>G245+120</f>
        <v>30080</v>
      </c>
      <c r="H246" s="32">
        <f t="shared" si="32"/>
        <v>11761280</v>
      </c>
      <c r="I246" s="32">
        <f t="shared" si="33"/>
        <v>12937408.000000002</v>
      </c>
      <c r="J246" s="40">
        <f t="shared" si="34"/>
        <v>27000</v>
      </c>
      <c r="K246" s="33">
        <f t="shared" si="35"/>
        <v>1290300</v>
      </c>
      <c r="L246" s="2"/>
      <c r="N246" s="3"/>
      <c r="O246" s="3"/>
      <c r="P246" s="3"/>
    </row>
    <row r="247" spans="1:16" ht="16.5" x14ac:dyDescent="0.3">
      <c r="A247" s="38">
        <v>246</v>
      </c>
      <c r="B247" s="38">
        <v>2002</v>
      </c>
      <c r="C247" s="38">
        <v>20</v>
      </c>
      <c r="D247" s="80" t="s">
        <v>19</v>
      </c>
      <c r="E247" s="80">
        <v>391</v>
      </c>
      <c r="F247" s="39">
        <f t="shared" si="31"/>
        <v>430.1</v>
      </c>
      <c r="G247" s="38">
        <f>G246</f>
        <v>30080</v>
      </c>
      <c r="H247" s="32">
        <f t="shared" si="32"/>
        <v>11761280</v>
      </c>
      <c r="I247" s="32">
        <f t="shared" si="33"/>
        <v>12937408.000000002</v>
      </c>
      <c r="J247" s="40">
        <f t="shared" si="34"/>
        <v>27000</v>
      </c>
      <c r="K247" s="33">
        <f t="shared" si="35"/>
        <v>1290300</v>
      </c>
      <c r="L247" s="2"/>
      <c r="N247" s="3"/>
      <c r="O247" s="3"/>
      <c r="P247" s="3"/>
    </row>
    <row r="248" spans="1:16" ht="16.5" x14ac:dyDescent="0.3">
      <c r="A248" s="38">
        <v>247</v>
      </c>
      <c r="B248" s="38">
        <v>2003</v>
      </c>
      <c r="C248" s="38">
        <v>20</v>
      </c>
      <c r="D248" s="80" t="s">
        <v>6</v>
      </c>
      <c r="E248" s="80">
        <v>493</v>
      </c>
      <c r="F248" s="39">
        <f t="shared" si="31"/>
        <v>542.30000000000007</v>
      </c>
      <c r="G248" s="38">
        <f>G247</f>
        <v>30080</v>
      </c>
      <c r="H248" s="32">
        <f t="shared" si="32"/>
        <v>14829440</v>
      </c>
      <c r="I248" s="32">
        <f t="shared" si="33"/>
        <v>16312384.000000002</v>
      </c>
      <c r="J248" s="40">
        <f t="shared" si="34"/>
        <v>34000</v>
      </c>
      <c r="K248" s="33">
        <f t="shared" si="35"/>
        <v>1626900.0000000002</v>
      </c>
      <c r="L248" s="2"/>
      <c r="N248" s="3"/>
      <c r="O248" s="3"/>
      <c r="P248" s="3"/>
    </row>
    <row r="249" spans="1:16" ht="16.5" x14ac:dyDescent="0.3">
      <c r="A249" s="38">
        <v>248</v>
      </c>
      <c r="B249" s="38">
        <v>2004</v>
      </c>
      <c r="C249" s="38">
        <v>20</v>
      </c>
      <c r="D249" s="80" t="s">
        <v>6</v>
      </c>
      <c r="E249" s="80">
        <v>493</v>
      </c>
      <c r="F249" s="39">
        <f t="shared" si="31"/>
        <v>542.30000000000007</v>
      </c>
      <c r="G249" s="38">
        <f t="shared" ref="G249:G257" si="40">G248</f>
        <v>30080</v>
      </c>
      <c r="H249" s="32">
        <f t="shared" si="32"/>
        <v>14829440</v>
      </c>
      <c r="I249" s="32">
        <f t="shared" si="33"/>
        <v>16312384.000000002</v>
      </c>
      <c r="J249" s="40">
        <f t="shared" si="34"/>
        <v>34000</v>
      </c>
      <c r="K249" s="33">
        <f t="shared" si="35"/>
        <v>1626900.0000000002</v>
      </c>
      <c r="L249" s="2"/>
      <c r="N249" s="3"/>
      <c r="O249" s="3"/>
      <c r="P249" s="3"/>
    </row>
    <row r="250" spans="1:16" ht="16.5" x14ac:dyDescent="0.3">
      <c r="A250" s="38">
        <v>249</v>
      </c>
      <c r="B250" s="38">
        <v>2005</v>
      </c>
      <c r="C250" s="38">
        <v>20</v>
      </c>
      <c r="D250" s="80" t="s">
        <v>19</v>
      </c>
      <c r="E250" s="80">
        <v>391</v>
      </c>
      <c r="F250" s="39">
        <f t="shared" si="31"/>
        <v>430.1</v>
      </c>
      <c r="G250" s="38">
        <f t="shared" si="40"/>
        <v>30080</v>
      </c>
      <c r="H250" s="32">
        <f t="shared" si="32"/>
        <v>11761280</v>
      </c>
      <c r="I250" s="32">
        <f t="shared" si="33"/>
        <v>12937408.000000002</v>
      </c>
      <c r="J250" s="40">
        <f t="shared" si="34"/>
        <v>27000</v>
      </c>
      <c r="K250" s="33">
        <f t="shared" si="35"/>
        <v>1290300</v>
      </c>
      <c r="L250" s="2"/>
      <c r="N250" s="3"/>
      <c r="O250" s="3"/>
      <c r="P250" s="3"/>
    </row>
    <row r="251" spans="1:16" ht="16.5" x14ac:dyDescent="0.3">
      <c r="A251" s="38">
        <v>250</v>
      </c>
      <c r="B251" s="38">
        <v>2006</v>
      </c>
      <c r="C251" s="38">
        <v>20</v>
      </c>
      <c r="D251" s="80" t="s">
        <v>19</v>
      </c>
      <c r="E251" s="80">
        <v>391</v>
      </c>
      <c r="F251" s="39">
        <f t="shared" si="31"/>
        <v>430.1</v>
      </c>
      <c r="G251" s="38">
        <f t="shared" si="40"/>
        <v>30080</v>
      </c>
      <c r="H251" s="32">
        <f t="shared" si="32"/>
        <v>11761280</v>
      </c>
      <c r="I251" s="32">
        <f t="shared" si="33"/>
        <v>12937408.000000002</v>
      </c>
      <c r="J251" s="40">
        <f t="shared" si="34"/>
        <v>27000</v>
      </c>
      <c r="K251" s="33">
        <f t="shared" si="35"/>
        <v>1290300</v>
      </c>
      <c r="L251" s="2"/>
      <c r="N251" s="7">
        <v>10500000</v>
      </c>
      <c r="O251" s="7">
        <f>L251+M251+I251</f>
        <v>12937408.000000002</v>
      </c>
      <c r="P251" s="3"/>
    </row>
    <row r="252" spans="1:16" ht="16.5" x14ac:dyDescent="0.3">
      <c r="A252" s="38">
        <v>251</v>
      </c>
      <c r="B252" s="38">
        <v>2007</v>
      </c>
      <c r="C252" s="38">
        <v>20</v>
      </c>
      <c r="D252" s="80" t="s">
        <v>19</v>
      </c>
      <c r="E252" s="80">
        <v>391</v>
      </c>
      <c r="F252" s="39">
        <f t="shared" si="31"/>
        <v>430.1</v>
      </c>
      <c r="G252" s="38">
        <f t="shared" si="40"/>
        <v>30080</v>
      </c>
      <c r="H252" s="32">
        <f t="shared" si="32"/>
        <v>11761280</v>
      </c>
      <c r="I252" s="32">
        <f t="shared" si="33"/>
        <v>12937408.000000002</v>
      </c>
      <c r="J252" s="40">
        <f t="shared" si="34"/>
        <v>27000</v>
      </c>
      <c r="K252" s="33">
        <f t="shared" si="35"/>
        <v>1290300</v>
      </c>
      <c r="L252" s="2"/>
      <c r="N252" s="3"/>
      <c r="O252" s="3"/>
      <c r="P252" s="3"/>
    </row>
    <row r="253" spans="1:16" ht="16.5" x14ac:dyDescent="0.3">
      <c r="A253" s="38">
        <v>252</v>
      </c>
      <c r="B253" s="38">
        <v>2008</v>
      </c>
      <c r="C253" s="38">
        <v>20</v>
      </c>
      <c r="D253" s="80" t="s">
        <v>19</v>
      </c>
      <c r="E253" s="80">
        <v>391</v>
      </c>
      <c r="F253" s="39">
        <f t="shared" si="31"/>
        <v>430.1</v>
      </c>
      <c r="G253" s="38">
        <f t="shared" si="40"/>
        <v>30080</v>
      </c>
      <c r="H253" s="32">
        <f t="shared" si="32"/>
        <v>11761280</v>
      </c>
      <c r="I253" s="32">
        <f t="shared" si="33"/>
        <v>12937408.000000002</v>
      </c>
      <c r="J253" s="40">
        <f t="shared" si="34"/>
        <v>27000</v>
      </c>
      <c r="K253" s="33">
        <f t="shared" si="35"/>
        <v>1290300</v>
      </c>
      <c r="L253" s="2"/>
      <c r="N253" s="3"/>
      <c r="O253" s="3"/>
      <c r="P253" s="3"/>
    </row>
    <row r="254" spans="1:16" ht="16.5" x14ac:dyDescent="0.3">
      <c r="A254" s="38">
        <v>253</v>
      </c>
      <c r="B254" s="38">
        <v>2009</v>
      </c>
      <c r="C254" s="38">
        <v>20</v>
      </c>
      <c r="D254" s="80" t="s">
        <v>19</v>
      </c>
      <c r="E254" s="80">
        <v>391</v>
      </c>
      <c r="F254" s="39">
        <f t="shared" si="31"/>
        <v>430.1</v>
      </c>
      <c r="G254" s="38">
        <f t="shared" si="40"/>
        <v>30080</v>
      </c>
      <c r="H254" s="32">
        <f t="shared" si="32"/>
        <v>11761280</v>
      </c>
      <c r="I254" s="32">
        <f t="shared" si="33"/>
        <v>12937408.000000002</v>
      </c>
      <c r="J254" s="40">
        <f t="shared" si="34"/>
        <v>27000</v>
      </c>
      <c r="K254" s="33">
        <f t="shared" si="35"/>
        <v>1290300</v>
      </c>
      <c r="L254" s="2"/>
      <c r="N254" s="3"/>
      <c r="O254" s="3"/>
      <c r="P254" s="3"/>
    </row>
    <row r="255" spans="1:16" ht="16.5" x14ac:dyDescent="0.3">
      <c r="A255" s="38">
        <v>254</v>
      </c>
      <c r="B255" s="38">
        <v>2010</v>
      </c>
      <c r="C255" s="38">
        <v>20</v>
      </c>
      <c r="D255" s="80" t="s">
        <v>19</v>
      </c>
      <c r="E255" s="80">
        <v>391</v>
      </c>
      <c r="F255" s="39">
        <f t="shared" si="31"/>
        <v>430.1</v>
      </c>
      <c r="G255" s="38">
        <f t="shared" si="40"/>
        <v>30080</v>
      </c>
      <c r="H255" s="32">
        <f t="shared" si="32"/>
        <v>11761280</v>
      </c>
      <c r="I255" s="32">
        <f t="shared" si="33"/>
        <v>12937408.000000002</v>
      </c>
      <c r="J255" s="40">
        <f t="shared" si="34"/>
        <v>27000</v>
      </c>
      <c r="K255" s="33">
        <f t="shared" si="35"/>
        <v>1290300</v>
      </c>
      <c r="L255" s="2"/>
      <c r="N255" s="3"/>
      <c r="O255" s="3"/>
      <c r="P255" s="3"/>
    </row>
    <row r="256" spans="1:16" ht="16.5" x14ac:dyDescent="0.3">
      <c r="A256" s="38">
        <v>255</v>
      </c>
      <c r="B256" s="38">
        <v>2011</v>
      </c>
      <c r="C256" s="38">
        <v>20</v>
      </c>
      <c r="D256" s="80" t="s">
        <v>19</v>
      </c>
      <c r="E256" s="80">
        <v>391</v>
      </c>
      <c r="F256" s="39">
        <f t="shared" si="31"/>
        <v>430.1</v>
      </c>
      <c r="G256" s="38">
        <f t="shared" si="40"/>
        <v>30080</v>
      </c>
      <c r="H256" s="32">
        <f t="shared" si="32"/>
        <v>11761280</v>
      </c>
      <c r="I256" s="32">
        <f t="shared" si="33"/>
        <v>12937408.000000002</v>
      </c>
      <c r="J256" s="40">
        <f t="shared" si="34"/>
        <v>27000</v>
      </c>
      <c r="K256" s="33">
        <f t="shared" si="35"/>
        <v>1290300</v>
      </c>
      <c r="L256" s="2"/>
      <c r="N256" s="3"/>
      <c r="O256" s="3"/>
      <c r="P256" s="3"/>
    </row>
    <row r="257" spans="1:16" ht="16.5" x14ac:dyDescent="0.3">
      <c r="A257" s="38">
        <v>256</v>
      </c>
      <c r="B257" s="38">
        <v>2012</v>
      </c>
      <c r="C257" s="38">
        <v>20</v>
      </c>
      <c r="D257" s="80" t="s">
        <v>19</v>
      </c>
      <c r="E257" s="80">
        <v>391</v>
      </c>
      <c r="F257" s="39">
        <f t="shared" si="31"/>
        <v>430.1</v>
      </c>
      <c r="G257" s="38">
        <f t="shared" si="40"/>
        <v>30080</v>
      </c>
      <c r="H257" s="32">
        <f t="shared" si="32"/>
        <v>11761280</v>
      </c>
      <c r="I257" s="32">
        <f t="shared" si="33"/>
        <v>12937408.000000002</v>
      </c>
      <c r="J257" s="40">
        <f t="shared" si="34"/>
        <v>27000</v>
      </c>
      <c r="K257" s="33">
        <f t="shared" si="35"/>
        <v>1290300</v>
      </c>
      <c r="L257" s="2"/>
      <c r="N257" s="3"/>
      <c r="O257" s="3"/>
      <c r="P257" s="3"/>
    </row>
    <row r="258" spans="1:16" ht="16.5" x14ac:dyDescent="0.3">
      <c r="A258" s="38">
        <v>257</v>
      </c>
      <c r="B258" s="38">
        <v>2013</v>
      </c>
      <c r="C258" s="38">
        <v>20</v>
      </c>
      <c r="D258" s="80" t="s">
        <v>19</v>
      </c>
      <c r="E258" s="80">
        <v>391</v>
      </c>
      <c r="F258" s="39">
        <f t="shared" si="31"/>
        <v>430.1</v>
      </c>
      <c r="G258" s="38">
        <f>G257</f>
        <v>30080</v>
      </c>
      <c r="H258" s="32">
        <f t="shared" si="32"/>
        <v>11761280</v>
      </c>
      <c r="I258" s="32">
        <f t="shared" si="33"/>
        <v>12937408.000000002</v>
      </c>
      <c r="J258" s="40">
        <f t="shared" si="34"/>
        <v>27000</v>
      </c>
      <c r="K258" s="33">
        <f t="shared" si="35"/>
        <v>1290300</v>
      </c>
      <c r="L258" s="2"/>
      <c r="N258" s="3"/>
      <c r="O258" s="3"/>
      <c r="P258" s="3"/>
    </row>
    <row r="259" spans="1:16" ht="16.5" x14ac:dyDescent="0.3">
      <c r="A259" s="38">
        <v>258</v>
      </c>
      <c r="B259" s="38">
        <v>2014</v>
      </c>
      <c r="C259" s="38">
        <v>20</v>
      </c>
      <c r="D259" s="80" t="s">
        <v>6</v>
      </c>
      <c r="E259" s="80">
        <v>600</v>
      </c>
      <c r="F259" s="39">
        <f t="shared" ref="F259:F322" si="41">E259*1.1</f>
        <v>660</v>
      </c>
      <c r="G259" s="38">
        <f>G258</f>
        <v>30080</v>
      </c>
      <c r="H259" s="32">
        <f t="shared" ref="H259:H322" si="42">E259*G259</f>
        <v>18048000</v>
      </c>
      <c r="I259" s="32">
        <f t="shared" ref="I259:I322" si="43">H259*1.1</f>
        <v>19852800</v>
      </c>
      <c r="J259" s="40">
        <f t="shared" ref="J259:J322" si="44">MROUND((I259*0.025/12),500)</f>
        <v>41500</v>
      </c>
      <c r="K259" s="33">
        <f t="shared" ref="K259:K322" si="45">F259*3000</f>
        <v>1980000</v>
      </c>
      <c r="L259" s="2"/>
      <c r="N259" s="3"/>
      <c r="O259" s="3"/>
      <c r="P259" s="3"/>
    </row>
    <row r="260" spans="1:16" ht="16.5" x14ac:dyDescent="0.3">
      <c r="A260" s="38">
        <v>259</v>
      </c>
      <c r="B260" s="38">
        <v>2101</v>
      </c>
      <c r="C260" s="38">
        <v>21</v>
      </c>
      <c r="D260" s="80" t="s">
        <v>19</v>
      </c>
      <c r="E260" s="80">
        <v>391</v>
      </c>
      <c r="F260" s="39">
        <f t="shared" si="41"/>
        <v>430.1</v>
      </c>
      <c r="G260" s="38">
        <f>G259+120</f>
        <v>30200</v>
      </c>
      <c r="H260" s="32">
        <f t="shared" si="42"/>
        <v>11808200</v>
      </c>
      <c r="I260" s="32">
        <f t="shared" si="43"/>
        <v>12989020.000000002</v>
      </c>
      <c r="J260" s="40">
        <f t="shared" si="44"/>
        <v>27000</v>
      </c>
      <c r="K260" s="33">
        <f t="shared" si="45"/>
        <v>1290300</v>
      </c>
      <c r="L260" s="2"/>
      <c r="N260" s="3"/>
      <c r="O260" s="3"/>
      <c r="P260" s="3"/>
    </row>
    <row r="261" spans="1:16" ht="16.5" x14ac:dyDescent="0.3">
      <c r="A261" s="38">
        <v>260</v>
      </c>
      <c r="B261" s="38">
        <v>2102</v>
      </c>
      <c r="C261" s="38">
        <v>21</v>
      </c>
      <c r="D261" s="80" t="s">
        <v>19</v>
      </c>
      <c r="E261" s="80">
        <v>391</v>
      </c>
      <c r="F261" s="39">
        <f t="shared" si="41"/>
        <v>430.1</v>
      </c>
      <c r="G261" s="38">
        <f>G260</f>
        <v>30200</v>
      </c>
      <c r="H261" s="32">
        <f t="shared" si="42"/>
        <v>11808200</v>
      </c>
      <c r="I261" s="32">
        <f t="shared" si="43"/>
        <v>12989020.000000002</v>
      </c>
      <c r="J261" s="40">
        <f t="shared" si="44"/>
        <v>27000</v>
      </c>
      <c r="K261" s="33">
        <f t="shared" si="45"/>
        <v>1290300</v>
      </c>
      <c r="L261" s="2"/>
      <c r="N261" s="3"/>
      <c r="O261" s="3"/>
      <c r="P261" s="3"/>
    </row>
    <row r="262" spans="1:16" ht="16.5" x14ac:dyDescent="0.3">
      <c r="A262" s="38">
        <v>261</v>
      </c>
      <c r="B262" s="38">
        <v>2103</v>
      </c>
      <c r="C262" s="38">
        <v>21</v>
      </c>
      <c r="D262" s="80" t="s">
        <v>6</v>
      </c>
      <c r="E262" s="80">
        <v>493</v>
      </c>
      <c r="F262" s="39">
        <f t="shared" si="41"/>
        <v>542.30000000000007</v>
      </c>
      <c r="G262" s="38">
        <f>G261</f>
        <v>30200</v>
      </c>
      <c r="H262" s="32">
        <f t="shared" si="42"/>
        <v>14888600</v>
      </c>
      <c r="I262" s="32">
        <f t="shared" si="43"/>
        <v>16377460.000000002</v>
      </c>
      <c r="J262" s="40">
        <f t="shared" si="44"/>
        <v>34000</v>
      </c>
      <c r="K262" s="33">
        <f t="shared" si="45"/>
        <v>1626900.0000000002</v>
      </c>
      <c r="L262" s="2"/>
      <c r="N262" s="3"/>
      <c r="O262" s="3"/>
      <c r="P262" s="3"/>
    </row>
    <row r="263" spans="1:16" ht="16.5" x14ac:dyDescent="0.3">
      <c r="A263" s="38">
        <v>262</v>
      </c>
      <c r="B263" s="38">
        <v>2104</v>
      </c>
      <c r="C263" s="38">
        <v>21</v>
      </c>
      <c r="D263" s="80" t="s">
        <v>6</v>
      </c>
      <c r="E263" s="80">
        <v>493</v>
      </c>
      <c r="F263" s="39">
        <f t="shared" si="41"/>
        <v>542.30000000000007</v>
      </c>
      <c r="G263" s="38">
        <f t="shared" ref="G263:G271" si="46">G262</f>
        <v>30200</v>
      </c>
      <c r="H263" s="32">
        <f t="shared" si="42"/>
        <v>14888600</v>
      </c>
      <c r="I263" s="32">
        <f t="shared" si="43"/>
        <v>16377460.000000002</v>
      </c>
      <c r="J263" s="40">
        <f t="shared" si="44"/>
        <v>34000</v>
      </c>
      <c r="K263" s="33">
        <f t="shared" si="45"/>
        <v>1626900.0000000002</v>
      </c>
      <c r="L263" s="2"/>
      <c r="N263" s="3"/>
      <c r="O263" s="3"/>
      <c r="P263" s="3"/>
    </row>
    <row r="264" spans="1:16" ht="16.5" x14ac:dyDescent="0.3">
      <c r="A264" s="38">
        <v>263</v>
      </c>
      <c r="B264" s="38">
        <v>2105</v>
      </c>
      <c r="C264" s="38">
        <v>21</v>
      </c>
      <c r="D264" s="80" t="s">
        <v>19</v>
      </c>
      <c r="E264" s="80">
        <v>391</v>
      </c>
      <c r="F264" s="39">
        <f t="shared" si="41"/>
        <v>430.1</v>
      </c>
      <c r="G264" s="38">
        <f t="shared" si="46"/>
        <v>30200</v>
      </c>
      <c r="H264" s="32">
        <f t="shared" si="42"/>
        <v>11808200</v>
      </c>
      <c r="I264" s="32">
        <f t="shared" si="43"/>
        <v>12989020.000000002</v>
      </c>
      <c r="J264" s="40">
        <f t="shared" si="44"/>
        <v>27000</v>
      </c>
      <c r="K264" s="33">
        <f t="shared" si="45"/>
        <v>1290300</v>
      </c>
      <c r="L264" s="2"/>
      <c r="N264" s="3"/>
      <c r="O264" s="3"/>
      <c r="P264" s="3"/>
    </row>
    <row r="265" spans="1:16" ht="16.5" x14ac:dyDescent="0.3">
      <c r="A265" s="38">
        <v>264</v>
      </c>
      <c r="B265" s="38">
        <v>2106</v>
      </c>
      <c r="C265" s="38">
        <v>21</v>
      </c>
      <c r="D265" s="80" t="s">
        <v>19</v>
      </c>
      <c r="E265" s="80">
        <v>391</v>
      </c>
      <c r="F265" s="39">
        <f t="shared" si="41"/>
        <v>430.1</v>
      </c>
      <c r="G265" s="38">
        <f t="shared" si="46"/>
        <v>30200</v>
      </c>
      <c r="H265" s="32">
        <f t="shared" si="42"/>
        <v>11808200</v>
      </c>
      <c r="I265" s="32">
        <f t="shared" si="43"/>
        <v>12989020.000000002</v>
      </c>
      <c r="J265" s="40">
        <f t="shared" si="44"/>
        <v>27000</v>
      </c>
      <c r="K265" s="33">
        <f t="shared" si="45"/>
        <v>1290300</v>
      </c>
      <c r="L265" s="2"/>
      <c r="N265" s="3"/>
      <c r="O265" s="3"/>
      <c r="P265" s="3"/>
    </row>
    <row r="266" spans="1:16" ht="16.5" x14ac:dyDescent="0.3">
      <c r="A266" s="38">
        <v>265</v>
      </c>
      <c r="B266" s="38">
        <v>2107</v>
      </c>
      <c r="C266" s="38">
        <v>21</v>
      </c>
      <c r="D266" s="80" t="s">
        <v>19</v>
      </c>
      <c r="E266" s="80">
        <v>391</v>
      </c>
      <c r="F266" s="39">
        <f t="shared" si="41"/>
        <v>430.1</v>
      </c>
      <c r="G266" s="38">
        <f t="shared" si="46"/>
        <v>30200</v>
      </c>
      <c r="H266" s="32">
        <f t="shared" si="42"/>
        <v>11808200</v>
      </c>
      <c r="I266" s="32">
        <f t="shared" si="43"/>
        <v>12989020.000000002</v>
      </c>
      <c r="J266" s="40">
        <f t="shared" si="44"/>
        <v>27000</v>
      </c>
      <c r="K266" s="33">
        <f t="shared" si="45"/>
        <v>1290300</v>
      </c>
      <c r="L266" s="2"/>
      <c r="N266" s="3"/>
      <c r="O266" s="3"/>
      <c r="P266" s="3"/>
    </row>
    <row r="267" spans="1:16" ht="16.5" x14ac:dyDescent="0.3">
      <c r="A267" s="38">
        <v>266</v>
      </c>
      <c r="B267" s="38">
        <v>2108</v>
      </c>
      <c r="C267" s="38">
        <v>21</v>
      </c>
      <c r="D267" s="80" t="s">
        <v>19</v>
      </c>
      <c r="E267" s="80">
        <v>391</v>
      </c>
      <c r="F267" s="39">
        <f t="shared" si="41"/>
        <v>430.1</v>
      </c>
      <c r="G267" s="38">
        <f t="shared" si="46"/>
        <v>30200</v>
      </c>
      <c r="H267" s="32">
        <f t="shared" si="42"/>
        <v>11808200</v>
      </c>
      <c r="I267" s="32">
        <f t="shared" si="43"/>
        <v>12989020.000000002</v>
      </c>
      <c r="J267" s="40">
        <f t="shared" si="44"/>
        <v>27000</v>
      </c>
      <c r="K267" s="33">
        <f t="shared" si="45"/>
        <v>1290300</v>
      </c>
      <c r="L267" s="2"/>
      <c r="N267" s="3"/>
      <c r="O267" s="3"/>
      <c r="P267" s="3"/>
    </row>
    <row r="268" spans="1:16" ht="16.5" x14ac:dyDescent="0.3">
      <c r="A268" s="38">
        <v>267</v>
      </c>
      <c r="B268" s="38">
        <v>2109</v>
      </c>
      <c r="C268" s="38">
        <v>21</v>
      </c>
      <c r="D268" s="80" t="s">
        <v>19</v>
      </c>
      <c r="E268" s="80">
        <v>391</v>
      </c>
      <c r="F268" s="39">
        <f t="shared" si="41"/>
        <v>430.1</v>
      </c>
      <c r="G268" s="38">
        <f t="shared" si="46"/>
        <v>30200</v>
      </c>
      <c r="H268" s="32">
        <f t="shared" si="42"/>
        <v>11808200</v>
      </c>
      <c r="I268" s="32">
        <f t="shared" si="43"/>
        <v>12989020.000000002</v>
      </c>
      <c r="J268" s="40">
        <f t="shared" si="44"/>
        <v>27000</v>
      </c>
      <c r="K268" s="33">
        <f t="shared" si="45"/>
        <v>1290300</v>
      </c>
      <c r="L268" s="2"/>
      <c r="N268" s="3"/>
      <c r="O268" s="3"/>
      <c r="P268" s="3"/>
    </row>
    <row r="269" spans="1:16" ht="16.5" x14ac:dyDescent="0.3">
      <c r="A269" s="38">
        <v>268</v>
      </c>
      <c r="B269" s="38">
        <v>2110</v>
      </c>
      <c r="C269" s="38">
        <v>21</v>
      </c>
      <c r="D269" s="80" t="s">
        <v>19</v>
      </c>
      <c r="E269" s="80">
        <v>391</v>
      </c>
      <c r="F269" s="39">
        <f t="shared" si="41"/>
        <v>430.1</v>
      </c>
      <c r="G269" s="38">
        <f t="shared" si="46"/>
        <v>30200</v>
      </c>
      <c r="H269" s="32">
        <f t="shared" si="42"/>
        <v>11808200</v>
      </c>
      <c r="I269" s="32">
        <f t="shared" si="43"/>
        <v>12989020.000000002</v>
      </c>
      <c r="J269" s="40">
        <f t="shared" si="44"/>
        <v>27000</v>
      </c>
      <c r="K269" s="33">
        <f t="shared" si="45"/>
        <v>1290300</v>
      </c>
      <c r="L269" s="2"/>
      <c r="N269" s="3"/>
      <c r="O269" s="3"/>
      <c r="P269" s="3"/>
    </row>
    <row r="270" spans="1:16" ht="16.5" x14ac:dyDescent="0.3">
      <c r="A270" s="38">
        <v>269</v>
      </c>
      <c r="B270" s="38">
        <v>2111</v>
      </c>
      <c r="C270" s="38">
        <v>21</v>
      </c>
      <c r="D270" s="80" t="s">
        <v>19</v>
      </c>
      <c r="E270" s="80">
        <v>391</v>
      </c>
      <c r="F270" s="39">
        <f t="shared" si="41"/>
        <v>430.1</v>
      </c>
      <c r="G270" s="38">
        <f t="shared" si="46"/>
        <v>30200</v>
      </c>
      <c r="H270" s="32">
        <f t="shared" si="42"/>
        <v>11808200</v>
      </c>
      <c r="I270" s="32">
        <f t="shared" si="43"/>
        <v>12989020.000000002</v>
      </c>
      <c r="J270" s="40">
        <f t="shared" si="44"/>
        <v>27000</v>
      </c>
      <c r="K270" s="33">
        <f t="shared" si="45"/>
        <v>1290300</v>
      </c>
      <c r="L270" s="2"/>
      <c r="N270" s="3"/>
      <c r="O270" s="3"/>
      <c r="P270" s="3"/>
    </row>
    <row r="271" spans="1:16" ht="16.5" x14ac:dyDescent="0.3">
      <c r="A271" s="38">
        <v>270</v>
      </c>
      <c r="B271" s="38">
        <v>2112</v>
      </c>
      <c r="C271" s="38">
        <v>21</v>
      </c>
      <c r="D271" s="80" t="s">
        <v>19</v>
      </c>
      <c r="E271" s="80">
        <v>391</v>
      </c>
      <c r="F271" s="39">
        <f t="shared" si="41"/>
        <v>430.1</v>
      </c>
      <c r="G271" s="38">
        <f t="shared" si="46"/>
        <v>30200</v>
      </c>
      <c r="H271" s="32">
        <f t="shared" si="42"/>
        <v>11808200</v>
      </c>
      <c r="I271" s="32">
        <f t="shared" si="43"/>
        <v>12989020.000000002</v>
      </c>
      <c r="J271" s="40">
        <f t="shared" si="44"/>
        <v>27000</v>
      </c>
      <c r="K271" s="33">
        <f t="shared" si="45"/>
        <v>1290300</v>
      </c>
      <c r="L271" s="2"/>
      <c r="N271" s="3"/>
      <c r="O271" s="3"/>
      <c r="P271" s="3"/>
    </row>
    <row r="272" spans="1:16" ht="16.5" x14ac:dyDescent="0.3">
      <c r="A272" s="38">
        <v>271</v>
      </c>
      <c r="B272" s="38">
        <v>2113</v>
      </c>
      <c r="C272" s="38">
        <v>21</v>
      </c>
      <c r="D272" s="80" t="s">
        <v>19</v>
      </c>
      <c r="E272" s="80">
        <v>391</v>
      </c>
      <c r="F272" s="39">
        <f t="shared" si="41"/>
        <v>430.1</v>
      </c>
      <c r="G272" s="38">
        <f>G271</f>
        <v>30200</v>
      </c>
      <c r="H272" s="32">
        <f t="shared" si="42"/>
        <v>11808200</v>
      </c>
      <c r="I272" s="32">
        <f t="shared" si="43"/>
        <v>12989020.000000002</v>
      </c>
      <c r="J272" s="40">
        <f t="shared" si="44"/>
        <v>27000</v>
      </c>
      <c r="K272" s="33">
        <f t="shared" si="45"/>
        <v>1290300</v>
      </c>
      <c r="L272" s="2"/>
      <c r="N272" s="3"/>
      <c r="O272" s="3"/>
      <c r="P272" s="3"/>
    </row>
    <row r="273" spans="1:16" ht="16.5" x14ac:dyDescent="0.3">
      <c r="A273" s="38">
        <v>272</v>
      </c>
      <c r="B273" s="38">
        <v>2114</v>
      </c>
      <c r="C273" s="38">
        <v>21</v>
      </c>
      <c r="D273" s="80" t="s">
        <v>6</v>
      </c>
      <c r="E273" s="80">
        <v>600</v>
      </c>
      <c r="F273" s="39">
        <f t="shared" si="41"/>
        <v>660</v>
      </c>
      <c r="G273" s="38">
        <f>G272</f>
        <v>30200</v>
      </c>
      <c r="H273" s="32">
        <f t="shared" si="42"/>
        <v>18120000</v>
      </c>
      <c r="I273" s="32">
        <f t="shared" si="43"/>
        <v>19932000</v>
      </c>
      <c r="J273" s="40">
        <f t="shared" si="44"/>
        <v>41500</v>
      </c>
      <c r="K273" s="33">
        <f t="shared" si="45"/>
        <v>1980000</v>
      </c>
      <c r="L273" s="2"/>
      <c r="N273" s="3"/>
      <c r="O273" s="3"/>
      <c r="P273" s="3"/>
    </row>
    <row r="274" spans="1:16" ht="16.5" x14ac:dyDescent="0.3">
      <c r="A274" s="38">
        <v>273</v>
      </c>
      <c r="B274" s="38">
        <v>2201</v>
      </c>
      <c r="C274" s="38">
        <v>22</v>
      </c>
      <c r="D274" s="80" t="s">
        <v>19</v>
      </c>
      <c r="E274" s="80">
        <v>391</v>
      </c>
      <c r="F274" s="39">
        <f t="shared" si="41"/>
        <v>430.1</v>
      </c>
      <c r="G274" s="38">
        <f>G273+120</f>
        <v>30320</v>
      </c>
      <c r="H274" s="32">
        <f t="shared" si="42"/>
        <v>11855120</v>
      </c>
      <c r="I274" s="32">
        <f t="shared" si="43"/>
        <v>13040632.000000002</v>
      </c>
      <c r="J274" s="40">
        <f t="shared" si="44"/>
        <v>27000</v>
      </c>
      <c r="K274" s="33">
        <f t="shared" si="45"/>
        <v>1290300</v>
      </c>
      <c r="L274" s="2"/>
      <c r="N274" s="3"/>
      <c r="O274" s="3"/>
      <c r="P274" s="3"/>
    </row>
    <row r="275" spans="1:16" ht="16.5" x14ac:dyDescent="0.3">
      <c r="A275" s="38">
        <v>274</v>
      </c>
      <c r="B275" s="38">
        <v>2202</v>
      </c>
      <c r="C275" s="38">
        <v>22</v>
      </c>
      <c r="D275" s="80" t="s">
        <v>19</v>
      </c>
      <c r="E275" s="80">
        <v>391</v>
      </c>
      <c r="F275" s="39">
        <f t="shared" si="41"/>
        <v>430.1</v>
      </c>
      <c r="G275" s="38">
        <f>G274</f>
        <v>30320</v>
      </c>
      <c r="H275" s="32">
        <f t="shared" si="42"/>
        <v>11855120</v>
      </c>
      <c r="I275" s="32">
        <f t="shared" si="43"/>
        <v>13040632.000000002</v>
      </c>
      <c r="J275" s="40">
        <f t="shared" si="44"/>
        <v>27000</v>
      </c>
      <c r="K275" s="33">
        <f t="shared" si="45"/>
        <v>1290300</v>
      </c>
      <c r="L275" s="2"/>
      <c r="N275" s="3"/>
      <c r="O275" s="3"/>
      <c r="P275" s="3"/>
    </row>
    <row r="276" spans="1:16" ht="16.5" x14ac:dyDescent="0.3">
      <c r="A276" s="38">
        <v>275</v>
      </c>
      <c r="B276" s="38">
        <v>2203</v>
      </c>
      <c r="C276" s="38">
        <v>22</v>
      </c>
      <c r="D276" s="80" t="s">
        <v>6</v>
      </c>
      <c r="E276" s="80">
        <v>493</v>
      </c>
      <c r="F276" s="39">
        <f t="shared" si="41"/>
        <v>542.30000000000007</v>
      </c>
      <c r="G276" s="38">
        <f>G275</f>
        <v>30320</v>
      </c>
      <c r="H276" s="32">
        <f t="shared" si="42"/>
        <v>14947760</v>
      </c>
      <c r="I276" s="32">
        <f t="shared" si="43"/>
        <v>16442536.000000002</v>
      </c>
      <c r="J276" s="40">
        <f t="shared" si="44"/>
        <v>34500</v>
      </c>
      <c r="K276" s="33">
        <f t="shared" si="45"/>
        <v>1626900.0000000002</v>
      </c>
      <c r="L276" s="2"/>
      <c r="N276" s="3"/>
      <c r="O276" s="3"/>
      <c r="P276" s="3"/>
    </row>
    <row r="277" spans="1:16" ht="16.5" x14ac:dyDescent="0.3">
      <c r="A277" s="38">
        <v>276</v>
      </c>
      <c r="B277" s="38">
        <v>2204</v>
      </c>
      <c r="C277" s="38">
        <v>22</v>
      </c>
      <c r="D277" s="80" t="s">
        <v>6</v>
      </c>
      <c r="E277" s="80">
        <v>493</v>
      </c>
      <c r="F277" s="39">
        <f t="shared" si="41"/>
        <v>542.30000000000007</v>
      </c>
      <c r="G277" s="38">
        <f t="shared" ref="G277:G285" si="47">G276</f>
        <v>30320</v>
      </c>
      <c r="H277" s="32">
        <f t="shared" si="42"/>
        <v>14947760</v>
      </c>
      <c r="I277" s="32">
        <f t="shared" si="43"/>
        <v>16442536.000000002</v>
      </c>
      <c r="J277" s="40">
        <f t="shared" si="44"/>
        <v>34500</v>
      </c>
      <c r="K277" s="33">
        <f t="shared" si="45"/>
        <v>1626900.0000000002</v>
      </c>
      <c r="L277" s="2"/>
      <c r="N277" s="3"/>
      <c r="O277" s="3"/>
      <c r="P277" s="3"/>
    </row>
    <row r="278" spans="1:16" ht="16.5" x14ac:dyDescent="0.3">
      <c r="A278" s="38">
        <v>277</v>
      </c>
      <c r="B278" s="38">
        <v>2205</v>
      </c>
      <c r="C278" s="38">
        <v>22</v>
      </c>
      <c r="D278" s="80" t="s">
        <v>19</v>
      </c>
      <c r="E278" s="80">
        <v>391</v>
      </c>
      <c r="F278" s="39">
        <f t="shared" si="41"/>
        <v>430.1</v>
      </c>
      <c r="G278" s="38">
        <f t="shared" si="47"/>
        <v>30320</v>
      </c>
      <c r="H278" s="32">
        <f t="shared" si="42"/>
        <v>11855120</v>
      </c>
      <c r="I278" s="32">
        <f t="shared" si="43"/>
        <v>13040632.000000002</v>
      </c>
      <c r="J278" s="40">
        <f t="shared" si="44"/>
        <v>27000</v>
      </c>
      <c r="K278" s="33">
        <f t="shared" si="45"/>
        <v>1290300</v>
      </c>
      <c r="L278" s="2"/>
      <c r="N278" s="3"/>
      <c r="O278" s="3"/>
      <c r="P278" s="3"/>
    </row>
    <row r="279" spans="1:16" ht="16.5" x14ac:dyDescent="0.3">
      <c r="A279" s="38">
        <v>278</v>
      </c>
      <c r="B279" s="38">
        <v>2206</v>
      </c>
      <c r="C279" s="38">
        <v>22</v>
      </c>
      <c r="D279" s="80" t="s">
        <v>19</v>
      </c>
      <c r="E279" s="80">
        <v>391</v>
      </c>
      <c r="F279" s="39">
        <f t="shared" si="41"/>
        <v>430.1</v>
      </c>
      <c r="G279" s="38">
        <f t="shared" si="47"/>
        <v>30320</v>
      </c>
      <c r="H279" s="32">
        <f t="shared" si="42"/>
        <v>11855120</v>
      </c>
      <c r="I279" s="32">
        <f t="shared" si="43"/>
        <v>13040632.000000002</v>
      </c>
      <c r="J279" s="40">
        <f t="shared" si="44"/>
        <v>27000</v>
      </c>
      <c r="K279" s="33">
        <f t="shared" si="45"/>
        <v>1290300</v>
      </c>
      <c r="L279" s="2"/>
      <c r="N279" s="3"/>
      <c r="O279" s="3"/>
      <c r="P279" s="3"/>
    </row>
    <row r="280" spans="1:16" ht="16.5" x14ac:dyDescent="0.3">
      <c r="A280" s="38">
        <v>279</v>
      </c>
      <c r="B280" s="38">
        <v>2207</v>
      </c>
      <c r="C280" s="38">
        <v>22</v>
      </c>
      <c r="D280" s="80" t="s">
        <v>19</v>
      </c>
      <c r="E280" s="80">
        <v>391</v>
      </c>
      <c r="F280" s="39">
        <f t="shared" si="41"/>
        <v>430.1</v>
      </c>
      <c r="G280" s="38">
        <f t="shared" si="47"/>
        <v>30320</v>
      </c>
      <c r="H280" s="32">
        <f t="shared" si="42"/>
        <v>11855120</v>
      </c>
      <c r="I280" s="32">
        <f t="shared" si="43"/>
        <v>13040632.000000002</v>
      </c>
      <c r="J280" s="40">
        <f t="shared" si="44"/>
        <v>27000</v>
      </c>
      <c r="K280" s="33">
        <f t="shared" si="45"/>
        <v>1290300</v>
      </c>
      <c r="L280" s="2"/>
      <c r="N280" s="3"/>
      <c r="O280" s="3"/>
      <c r="P280" s="3"/>
    </row>
    <row r="281" spans="1:16" ht="16.5" x14ac:dyDescent="0.3">
      <c r="A281" s="38">
        <v>280</v>
      </c>
      <c r="B281" s="38">
        <v>2208</v>
      </c>
      <c r="C281" s="38">
        <v>22</v>
      </c>
      <c r="D281" s="80" t="s">
        <v>19</v>
      </c>
      <c r="E281" s="80">
        <v>391</v>
      </c>
      <c r="F281" s="39">
        <f t="shared" si="41"/>
        <v>430.1</v>
      </c>
      <c r="G281" s="38">
        <f t="shared" si="47"/>
        <v>30320</v>
      </c>
      <c r="H281" s="32">
        <f t="shared" si="42"/>
        <v>11855120</v>
      </c>
      <c r="I281" s="32">
        <f t="shared" si="43"/>
        <v>13040632.000000002</v>
      </c>
      <c r="J281" s="40">
        <f t="shared" si="44"/>
        <v>27000</v>
      </c>
      <c r="K281" s="33">
        <f t="shared" si="45"/>
        <v>1290300</v>
      </c>
      <c r="L281" s="2"/>
      <c r="N281" s="3"/>
      <c r="O281" s="3"/>
      <c r="P281" s="3"/>
    </row>
    <row r="282" spans="1:16" ht="16.5" x14ac:dyDescent="0.3">
      <c r="A282" s="38">
        <v>281</v>
      </c>
      <c r="B282" s="38">
        <v>2209</v>
      </c>
      <c r="C282" s="38">
        <v>22</v>
      </c>
      <c r="D282" s="80" t="s">
        <v>19</v>
      </c>
      <c r="E282" s="80">
        <v>391</v>
      </c>
      <c r="F282" s="39">
        <f t="shared" si="41"/>
        <v>430.1</v>
      </c>
      <c r="G282" s="38">
        <f t="shared" si="47"/>
        <v>30320</v>
      </c>
      <c r="H282" s="32">
        <f t="shared" si="42"/>
        <v>11855120</v>
      </c>
      <c r="I282" s="32">
        <f t="shared" si="43"/>
        <v>13040632.000000002</v>
      </c>
      <c r="J282" s="40">
        <f t="shared" si="44"/>
        <v>27000</v>
      </c>
      <c r="K282" s="33">
        <f t="shared" si="45"/>
        <v>1290300</v>
      </c>
      <c r="L282" s="2"/>
      <c r="N282" s="3"/>
      <c r="O282" s="3"/>
      <c r="P282" s="3"/>
    </row>
    <row r="283" spans="1:16" ht="16.5" x14ac:dyDescent="0.3">
      <c r="A283" s="38">
        <v>282</v>
      </c>
      <c r="B283" s="38">
        <v>2210</v>
      </c>
      <c r="C283" s="38">
        <v>22</v>
      </c>
      <c r="D283" s="80" t="s">
        <v>19</v>
      </c>
      <c r="E283" s="80">
        <v>391</v>
      </c>
      <c r="F283" s="39">
        <f t="shared" si="41"/>
        <v>430.1</v>
      </c>
      <c r="G283" s="38">
        <f t="shared" si="47"/>
        <v>30320</v>
      </c>
      <c r="H283" s="32">
        <f t="shared" si="42"/>
        <v>11855120</v>
      </c>
      <c r="I283" s="32">
        <f t="shared" si="43"/>
        <v>13040632.000000002</v>
      </c>
      <c r="J283" s="40">
        <f t="shared" si="44"/>
        <v>27000</v>
      </c>
      <c r="K283" s="33">
        <f t="shared" si="45"/>
        <v>1290300</v>
      </c>
      <c r="L283" s="2"/>
      <c r="N283" s="3"/>
      <c r="O283" s="3"/>
      <c r="P283" s="3"/>
    </row>
    <row r="284" spans="1:16" ht="16.5" x14ac:dyDescent="0.3">
      <c r="A284" s="38">
        <v>283</v>
      </c>
      <c r="B284" s="38">
        <v>2211</v>
      </c>
      <c r="C284" s="38">
        <v>22</v>
      </c>
      <c r="D284" s="80" t="s">
        <v>19</v>
      </c>
      <c r="E284" s="80">
        <v>391</v>
      </c>
      <c r="F284" s="39">
        <f t="shared" si="41"/>
        <v>430.1</v>
      </c>
      <c r="G284" s="38">
        <f t="shared" si="47"/>
        <v>30320</v>
      </c>
      <c r="H284" s="32">
        <f t="shared" si="42"/>
        <v>11855120</v>
      </c>
      <c r="I284" s="32">
        <f t="shared" si="43"/>
        <v>13040632.000000002</v>
      </c>
      <c r="J284" s="40">
        <f t="shared" si="44"/>
        <v>27000</v>
      </c>
      <c r="K284" s="33">
        <f t="shared" si="45"/>
        <v>1290300</v>
      </c>
      <c r="L284" s="2"/>
      <c r="N284" s="3"/>
      <c r="O284" s="3"/>
      <c r="P284" s="3"/>
    </row>
    <row r="285" spans="1:16" ht="16.5" x14ac:dyDescent="0.3">
      <c r="A285" s="38">
        <v>284</v>
      </c>
      <c r="B285" s="38">
        <v>2212</v>
      </c>
      <c r="C285" s="38">
        <v>22</v>
      </c>
      <c r="D285" s="80" t="s">
        <v>19</v>
      </c>
      <c r="E285" s="80">
        <v>391</v>
      </c>
      <c r="F285" s="39">
        <f t="shared" si="41"/>
        <v>430.1</v>
      </c>
      <c r="G285" s="38">
        <f t="shared" si="47"/>
        <v>30320</v>
      </c>
      <c r="H285" s="32">
        <f t="shared" si="42"/>
        <v>11855120</v>
      </c>
      <c r="I285" s="32">
        <f t="shared" si="43"/>
        <v>13040632.000000002</v>
      </c>
      <c r="J285" s="40">
        <f t="shared" si="44"/>
        <v>27000</v>
      </c>
      <c r="K285" s="33">
        <f t="shared" si="45"/>
        <v>1290300</v>
      </c>
      <c r="L285" s="2"/>
      <c r="N285" s="3"/>
      <c r="O285" s="3"/>
      <c r="P285" s="3"/>
    </row>
    <row r="286" spans="1:16" ht="16.5" x14ac:dyDescent="0.3">
      <c r="A286" s="38">
        <v>285</v>
      </c>
      <c r="B286" s="38">
        <v>2213</v>
      </c>
      <c r="C286" s="38">
        <v>22</v>
      </c>
      <c r="D286" s="80" t="s">
        <v>19</v>
      </c>
      <c r="E286" s="80">
        <v>391</v>
      </c>
      <c r="F286" s="39">
        <f t="shared" si="41"/>
        <v>430.1</v>
      </c>
      <c r="G286" s="38">
        <f>G285</f>
        <v>30320</v>
      </c>
      <c r="H286" s="32">
        <f t="shared" si="42"/>
        <v>11855120</v>
      </c>
      <c r="I286" s="32">
        <f t="shared" si="43"/>
        <v>13040632.000000002</v>
      </c>
      <c r="J286" s="40">
        <f t="shared" si="44"/>
        <v>27000</v>
      </c>
      <c r="K286" s="33">
        <f t="shared" si="45"/>
        <v>1290300</v>
      </c>
      <c r="L286" s="2"/>
      <c r="N286" s="3"/>
      <c r="O286" s="3"/>
      <c r="P286" s="3"/>
    </row>
    <row r="287" spans="1:16" ht="16.5" x14ac:dyDescent="0.3">
      <c r="A287" s="38">
        <v>286</v>
      </c>
      <c r="B287" s="38">
        <v>2214</v>
      </c>
      <c r="C287" s="38">
        <v>22</v>
      </c>
      <c r="D287" s="80" t="s">
        <v>6</v>
      </c>
      <c r="E287" s="80">
        <v>600</v>
      </c>
      <c r="F287" s="39">
        <f t="shared" si="41"/>
        <v>660</v>
      </c>
      <c r="G287" s="38">
        <f>G286</f>
        <v>30320</v>
      </c>
      <c r="H287" s="32">
        <f t="shared" si="42"/>
        <v>18192000</v>
      </c>
      <c r="I287" s="32">
        <f t="shared" si="43"/>
        <v>20011200</v>
      </c>
      <c r="J287" s="40">
        <f t="shared" si="44"/>
        <v>41500</v>
      </c>
      <c r="K287" s="33">
        <f t="shared" si="45"/>
        <v>1980000</v>
      </c>
      <c r="L287" s="2"/>
      <c r="N287" s="3"/>
      <c r="O287" s="3"/>
      <c r="P287" s="3"/>
    </row>
    <row r="288" spans="1:16" ht="16.5" x14ac:dyDescent="0.3">
      <c r="A288" s="38">
        <v>287</v>
      </c>
      <c r="B288" s="38">
        <v>2301</v>
      </c>
      <c r="C288" s="38">
        <v>23</v>
      </c>
      <c r="D288" s="80" t="s">
        <v>19</v>
      </c>
      <c r="E288" s="80">
        <v>391</v>
      </c>
      <c r="F288" s="39">
        <f t="shared" si="41"/>
        <v>430.1</v>
      </c>
      <c r="G288" s="38">
        <f>G287+120</f>
        <v>30440</v>
      </c>
      <c r="H288" s="32">
        <f t="shared" si="42"/>
        <v>11902040</v>
      </c>
      <c r="I288" s="32">
        <f t="shared" si="43"/>
        <v>13092244.000000002</v>
      </c>
      <c r="J288" s="40">
        <f t="shared" si="44"/>
        <v>27500</v>
      </c>
      <c r="K288" s="33">
        <f t="shared" si="45"/>
        <v>1290300</v>
      </c>
      <c r="L288" s="2"/>
      <c r="N288" s="3"/>
      <c r="O288" s="3"/>
      <c r="P288" s="3"/>
    </row>
    <row r="289" spans="1:16" ht="16.5" x14ac:dyDescent="0.3">
      <c r="A289" s="38">
        <v>288</v>
      </c>
      <c r="B289" s="38">
        <v>2302</v>
      </c>
      <c r="C289" s="38">
        <v>23</v>
      </c>
      <c r="D289" s="80" t="s">
        <v>19</v>
      </c>
      <c r="E289" s="80">
        <v>391</v>
      </c>
      <c r="F289" s="39">
        <f t="shared" si="41"/>
        <v>430.1</v>
      </c>
      <c r="G289" s="38">
        <f>G288</f>
        <v>30440</v>
      </c>
      <c r="H289" s="32">
        <f t="shared" si="42"/>
        <v>11902040</v>
      </c>
      <c r="I289" s="32">
        <f t="shared" si="43"/>
        <v>13092244.000000002</v>
      </c>
      <c r="J289" s="40">
        <f t="shared" si="44"/>
        <v>27500</v>
      </c>
      <c r="K289" s="33">
        <f t="shared" si="45"/>
        <v>1290300</v>
      </c>
      <c r="L289" s="2"/>
      <c r="N289" s="3"/>
      <c r="O289" s="3"/>
      <c r="P289" s="3"/>
    </row>
    <row r="290" spans="1:16" ht="16.5" x14ac:dyDescent="0.3">
      <c r="A290" s="38">
        <v>289</v>
      </c>
      <c r="B290" s="38">
        <v>2303</v>
      </c>
      <c r="C290" s="38">
        <v>23</v>
      </c>
      <c r="D290" s="80" t="s">
        <v>6</v>
      </c>
      <c r="E290" s="80">
        <v>493</v>
      </c>
      <c r="F290" s="39">
        <f t="shared" si="41"/>
        <v>542.30000000000007</v>
      </c>
      <c r="G290" s="38">
        <f>G289</f>
        <v>30440</v>
      </c>
      <c r="H290" s="32">
        <f t="shared" si="42"/>
        <v>15006920</v>
      </c>
      <c r="I290" s="32">
        <f t="shared" si="43"/>
        <v>16507612.000000002</v>
      </c>
      <c r="J290" s="40">
        <f t="shared" si="44"/>
        <v>34500</v>
      </c>
      <c r="K290" s="33">
        <f t="shared" si="45"/>
        <v>1626900.0000000002</v>
      </c>
      <c r="L290" s="2"/>
      <c r="N290" s="3"/>
      <c r="O290" s="3"/>
      <c r="P290" s="3"/>
    </row>
    <row r="291" spans="1:16" ht="16.5" x14ac:dyDescent="0.3">
      <c r="A291" s="38">
        <v>290</v>
      </c>
      <c r="B291" s="38">
        <v>2304</v>
      </c>
      <c r="C291" s="38">
        <v>23</v>
      </c>
      <c r="D291" s="80" t="s">
        <v>6</v>
      </c>
      <c r="E291" s="80">
        <v>493</v>
      </c>
      <c r="F291" s="39">
        <f t="shared" si="41"/>
        <v>542.30000000000007</v>
      </c>
      <c r="G291" s="38">
        <f t="shared" ref="G291:G299" si="48">G290</f>
        <v>30440</v>
      </c>
      <c r="H291" s="32">
        <f t="shared" si="42"/>
        <v>15006920</v>
      </c>
      <c r="I291" s="32">
        <f t="shared" si="43"/>
        <v>16507612.000000002</v>
      </c>
      <c r="J291" s="40">
        <f t="shared" si="44"/>
        <v>34500</v>
      </c>
      <c r="K291" s="33">
        <f t="shared" si="45"/>
        <v>1626900.0000000002</v>
      </c>
      <c r="L291" s="2"/>
      <c r="N291" s="3"/>
      <c r="O291" s="3"/>
      <c r="P291" s="3"/>
    </row>
    <row r="292" spans="1:16" ht="16.5" x14ac:dyDescent="0.3">
      <c r="A292" s="38">
        <v>291</v>
      </c>
      <c r="B292" s="38">
        <v>2305</v>
      </c>
      <c r="C292" s="38">
        <v>23</v>
      </c>
      <c r="D292" s="80" t="s">
        <v>19</v>
      </c>
      <c r="E292" s="80">
        <v>391</v>
      </c>
      <c r="F292" s="39">
        <f t="shared" si="41"/>
        <v>430.1</v>
      </c>
      <c r="G292" s="38">
        <f t="shared" si="48"/>
        <v>30440</v>
      </c>
      <c r="H292" s="32">
        <f t="shared" si="42"/>
        <v>11902040</v>
      </c>
      <c r="I292" s="32">
        <f t="shared" si="43"/>
        <v>13092244.000000002</v>
      </c>
      <c r="J292" s="40">
        <f t="shared" si="44"/>
        <v>27500</v>
      </c>
      <c r="K292" s="33">
        <f t="shared" si="45"/>
        <v>1290300</v>
      </c>
      <c r="L292" s="2"/>
      <c r="N292" s="3"/>
      <c r="O292" s="3"/>
      <c r="P292" s="3"/>
    </row>
    <row r="293" spans="1:16" ht="16.5" x14ac:dyDescent="0.3">
      <c r="A293" s="38">
        <v>292</v>
      </c>
      <c r="B293" s="38">
        <v>2306</v>
      </c>
      <c r="C293" s="38">
        <v>23</v>
      </c>
      <c r="D293" s="80" t="s">
        <v>19</v>
      </c>
      <c r="E293" s="80">
        <v>391</v>
      </c>
      <c r="F293" s="39">
        <f t="shared" si="41"/>
        <v>430.1</v>
      </c>
      <c r="G293" s="38">
        <f t="shared" si="48"/>
        <v>30440</v>
      </c>
      <c r="H293" s="32">
        <f t="shared" si="42"/>
        <v>11902040</v>
      </c>
      <c r="I293" s="32">
        <f t="shared" si="43"/>
        <v>13092244.000000002</v>
      </c>
      <c r="J293" s="40">
        <f t="shared" si="44"/>
        <v>27500</v>
      </c>
      <c r="K293" s="33">
        <f t="shared" si="45"/>
        <v>1290300</v>
      </c>
      <c r="L293" s="2"/>
      <c r="N293" s="3"/>
      <c r="O293" s="3"/>
      <c r="P293" s="3"/>
    </row>
    <row r="294" spans="1:16" ht="16.5" x14ac:dyDescent="0.3">
      <c r="A294" s="38">
        <v>293</v>
      </c>
      <c r="B294" s="38">
        <v>2307</v>
      </c>
      <c r="C294" s="38">
        <v>23</v>
      </c>
      <c r="D294" s="80" t="s">
        <v>19</v>
      </c>
      <c r="E294" s="80">
        <v>391</v>
      </c>
      <c r="F294" s="39">
        <f t="shared" si="41"/>
        <v>430.1</v>
      </c>
      <c r="G294" s="38">
        <f t="shared" si="48"/>
        <v>30440</v>
      </c>
      <c r="H294" s="32">
        <f t="shared" si="42"/>
        <v>11902040</v>
      </c>
      <c r="I294" s="32">
        <f t="shared" si="43"/>
        <v>13092244.000000002</v>
      </c>
      <c r="J294" s="40">
        <f t="shared" si="44"/>
        <v>27500</v>
      </c>
      <c r="K294" s="33">
        <f t="shared" si="45"/>
        <v>1290300</v>
      </c>
      <c r="L294" s="2"/>
      <c r="N294" s="3"/>
      <c r="O294" s="3"/>
      <c r="P294" s="3"/>
    </row>
    <row r="295" spans="1:16" ht="16.5" x14ac:dyDescent="0.3">
      <c r="A295" s="38">
        <v>294</v>
      </c>
      <c r="B295" s="38">
        <v>2308</v>
      </c>
      <c r="C295" s="38">
        <v>23</v>
      </c>
      <c r="D295" s="80" t="s">
        <v>19</v>
      </c>
      <c r="E295" s="80">
        <v>391</v>
      </c>
      <c r="F295" s="39">
        <f t="shared" si="41"/>
        <v>430.1</v>
      </c>
      <c r="G295" s="38">
        <f t="shared" si="48"/>
        <v>30440</v>
      </c>
      <c r="H295" s="32">
        <f t="shared" si="42"/>
        <v>11902040</v>
      </c>
      <c r="I295" s="32">
        <f t="shared" si="43"/>
        <v>13092244.000000002</v>
      </c>
      <c r="J295" s="40">
        <f t="shared" si="44"/>
        <v>27500</v>
      </c>
      <c r="K295" s="33">
        <f t="shared" si="45"/>
        <v>1290300</v>
      </c>
      <c r="L295" s="2"/>
      <c r="N295" s="3"/>
      <c r="O295" s="3"/>
      <c r="P295" s="3"/>
    </row>
    <row r="296" spans="1:16" ht="16.5" x14ac:dyDescent="0.3">
      <c r="A296" s="38">
        <v>295</v>
      </c>
      <c r="B296" s="38">
        <v>2309</v>
      </c>
      <c r="C296" s="38">
        <v>23</v>
      </c>
      <c r="D296" s="80" t="s">
        <v>19</v>
      </c>
      <c r="E296" s="80">
        <v>391</v>
      </c>
      <c r="F296" s="39">
        <f t="shared" si="41"/>
        <v>430.1</v>
      </c>
      <c r="G296" s="38">
        <f t="shared" si="48"/>
        <v>30440</v>
      </c>
      <c r="H296" s="32">
        <f t="shared" si="42"/>
        <v>11902040</v>
      </c>
      <c r="I296" s="32">
        <f t="shared" si="43"/>
        <v>13092244.000000002</v>
      </c>
      <c r="J296" s="40">
        <f t="shared" si="44"/>
        <v>27500</v>
      </c>
      <c r="K296" s="33">
        <f t="shared" si="45"/>
        <v>1290300</v>
      </c>
      <c r="L296" s="2"/>
      <c r="N296" s="3"/>
      <c r="O296" s="3"/>
      <c r="P296" s="3"/>
    </row>
    <row r="297" spans="1:16" ht="16.5" x14ac:dyDescent="0.3">
      <c r="A297" s="38">
        <v>296</v>
      </c>
      <c r="B297" s="38">
        <v>2310</v>
      </c>
      <c r="C297" s="38">
        <v>23</v>
      </c>
      <c r="D297" s="80" t="s">
        <v>19</v>
      </c>
      <c r="E297" s="80">
        <v>391</v>
      </c>
      <c r="F297" s="39">
        <f t="shared" si="41"/>
        <v>430.1</v>
      </c>
      <c r="G297" s="38">
        <f t="shared" si="48"/>
        <v>30440</v>
      </c>
      <c r="H297" s="32">
        <f t="shared" si="42"/>
        <v>11902040</v>
      </c>
      <c r="I297" s="32">
        <f t="shared" si="43"/>
        <v>13092244.000000002</v>
      </c>
      <c r="J297" s="40">
        <f t="shared" si="44"/>
        <v>27500</v>
      </c>
      <c r="K297" s="33">
        <f t="shared" si="45"/>
        <v>1290300</v>
      </c>
      <c r="L297" s="2"/>
      <c r="N297" s="3"/>
      <c r="O297" s="3"/>
      <c r="P297" s="3"/>
    </row>
    <row r="298" spans="1:16" ht="16.5" x14ac:dyDescent="0.3">
      <c r="A298" s="38">
        <v>297</v>
      </c>
      <c r="B298" s="38">
        <v>2311</v>
      </c>
      <c r="C298" s="38">
        <v>23</v>
      </c>
      <c r="D298" s="80" t="s">
        <v>19</v>
      </c>
      <c r="E298" s="80">
        <v>391</v>
      </c>
      <c r="F298" s="39">
        <f t="shared" si="41"/>
        <v>430.1</v>
      </c>
      <c r="G298" s="38">
        <f t="shared" si="48"/>
        <v>30440</v>
      </c>
      <c r="H298" s="32">
        <f t="shared" si="42"/>
        <v>11902040</v>
      </c>
      <c r="I298" s="32">
        <f t="shared" si="43"/>
        <v>13092244.000000002</v>
      </c>
      <c r="J298" s="40">
        <f t="shared" si="44"/>
        <v>27500</v>
      </c>
      <c r="K298" s="33">
        <f t="shared" si="45"/>
        <v>1290300</v>
      </c>
      <c r="L298" s="2"/>
      <c r="N298" s="3"/>
      <c r="O298" s="3"/>
      <c r="P298" s="3"/>
    </row>
    <row r="299" spans="1:16" ht="16.5" x14ac:dyDescent="0.3">
      <c r="A299" s="38">
        <v>298</v>
      </c>
      <c r="B299" s="38">
        <v>2312</v>
      </c>
      <c r="C299" s="38">
        <v>23</v>
      </c>
      <c r="D299" s="80" t="s">
        <v>19</v>
      </c>
      <c r="E299" s="80">
        <v>391</v>
      </c>
      <c r="F299" s="39">
        <f t="shared" si="41"/>
        <v>430.1</v>
      </c>
      <c r="G299" s="38">
        <f t="shared" si="48"/>
        <v>30440</v>
      </c>
      <c r="H299" s="32">
        <f t="shared" si="42"/>
        <v>11902040</v>
      </c>
      <c r="I299" s="32">
        <f t="shared" si="43"/>
        <v>13092244.000000002</v>
      </c>
      <c r="J299" s="40">
        <f t="shared" si="44"/>
        <v>27500</v>
      </c>
      <c r="K299" s="33">
        <f t="shared" si="45"/>
        <v>1290300</v>
      </c>
      <c r="L299" s="2"/>
      <c r="N299" s="3"/>
      <c r="O299" s="3"/>
      <c r="P299" s="3"/>
    </row>
    <row r="300" spans="1:16" ht="16.5" x14ac:dyDescent="0.3">
      <c r="A300" s="38">
        <v>299</v>
      </c>
      <c r="B300" s="38">
        <v>2313</v>
      </c>
      <c r="C300" s="38">
        <v>23</v>
      </c>
      <c r="D300" s="80" t="s">
        <v>19</v>
      </c>
      <c r="E300" s="80">
        <v>391</v>
      </c>
      <c r="F300" s="39">
        <f t="shared" si="41"/>
        <v>430.1</v>
      </c>
      <c r="G300" s="38">
        <f>G299</f>
        <v>30440</v>
      </c>
      <c r="H300" s="32">
        <f t="shared" si="42"/>
        <v>11902040</v>
      </c>
      <c r="I300" s="32">
        <f t="shared" si="43"/>
        <v>13092244.000000002</v>
      </c>
      <c r="J300" s="40">
        <f t="shared" si="44"/>
        <v>27500</v>
      </c>
      <c r="K300" s="33">
        <f t="shared" si="45"/>
        <v>1290300</v>
      </c>
      <c r="L300" s="2"/>
      <c r="N300" s="3"/>
      <c r="O300" s="3"/>
      <c r="P300" s="3"/>
    </row>
    <row r="301" spans="1:16" ht="16.5" x14ac:dyDescent="0.3">
      <c r="A301" s="38">
        <v>300</v>
      </c>
      <c r="B301" s="38">
        <v>2314</v>
      </c>
      <c r="C301" s="38">
        <v>23</v>
      </c>
      <c r="D301" s="80" t="s">
        <v>6</v>
      </c>
      <c r="E301" s="80">
        <v>600</v>
      </c>
      <c r="F301" s="39">
        <f t="shared" si="41"/>
        <v>660</v>
      </c>
      <c r="G301" s="38">
        <f>G300</f>
        <v>30440</v>
      </c>
      <c r="H301" s="32">
        <f t="shared" si="42"/>
        <v>18264000</v>
      </c>
      <c r="I301" s="32">
        <f t="shared" si="43"/>
        <v>20090400</v>
      </c>
      <c r="J301" s="40">
        <f t="shared" si="44"/>
        <v>42000</v>
      </c>
      <c r="K301" s="33">
        <f t="shared" si="45"/>
        <v>1980000</v>
      </c>
      <c r="L301" s="2"/>
      <c r="N301" s="3"/>
      <c r="O301" s="3"/>
      <c r="P301" s="3"/>
    </row>
    <row r="302" spans="1:16" ht="16.5" x14ac:dyDescent="0.3">
      <c r="A302" s="38">
        <v>301</v>
      </c>
      <c r="B302" s="38">
        <v>2401</v>
      </c>
      <c r="C302" s="38">
        <v>24</v>
      </c>
      <c r="D302" s="80" t="s">
        <v>19</v>
      </c>
      <c r="E302" s="80">
        <v>391</v>
      </c>
      <c r="F302" s="39">
        <f t="shared" si="41"/>
        <v>430.1</v>
      </c>
      <c r="G302" s="38">
        <f>G301+120</f>
        <v>30560</v>
      </c>
      <c r="H302" s="32">
        <f t="shared" si="42"/>
        <v>11948960</v>
      </c>
      <c r="I302" s="32">
        <f t="shared" si="43"/>
        <v>13143856.000000002</v>
      </c>
      <c r="J302" s="40">
        <f t="shared" si="44"/>
        <v>27500</v>
      </c>
      <c r="K302" s="33">
        <f t="shared" si="45"/>
        <v>1290300</v>
      </c>
      <c r="L302" s="2"/>
      <c r="N302" s="7">
        <v>10532743</v>
      </c>
      <c r="O302" s="35">
        <v>11194743</v>
      </c>
      <c r="P302" s="3"/>
    </row>
    <row r="303" spans="1:16" ht="16.5" x14ac:dyDescent="0.3">
      <c r="A303" s="38">
        <v>302</v>
      </c>
      <c r="B303" s="38">
        <v>2402</v>
      </c>
      <c r="C303" s="38">
        <v>24</v>
      </c>
      <c r="D303" s="80" t="s">
        <v>19</v>
      </c>
      <c r="E303" s="80">
        <v>391</v>
      </c>
      <c r="F303" s="39">
        <f t="shared" si="41"/>
        <v>430.1</v>
      </c>
      <c r="G303" s="38">
        <f>G302</f>
        <v>30560</v>
      </c>
      <c r="H303" s="32">
        <f t="shared" si="42"/>
        <v>11948960</v>
      </c>
      <c r="I303" s="32">
        <f t="shared" si="43"/>
        <v>13143856.000000002</v>
      </c>
      <c r="J303" s="40">
        <f t="shared" si="44"/>
        <v>27500</v>
      </c>
      <c r="K303" s="33">
        <f t="shared" si="45"/>
        <v>1290300</v>
      </c>
      <c r="L303" s="2"/>
      <c r="N303" s="3"/>
      <c r="O303" s="3"/>
      <c r="P303" s="3"/>
    </row>
    <row r="304" spans="1:16" ht="16.5" x14ac:dyDescent="0.3">
      <c r="A304" s="38">
        <v>303</v>
      </c>
      <c r="B304" s="38">
        <v>2406</v>
      </c>
      <c r="C304" s="38">
        <v>24</v>
      </c>
      <c r="D304" s="80" t="s">
        <v>19</v>
      </c>
      <c r="E304" s="80">
        <v>391</v>
      </c>
      <c r="F304" s="39">
        <f t="shared" si="41"/>
        <v>430.1</v>
      </c>
      <c r="G304" s="38">
        <f>G303</f>
        <v>30560</v>
      </c>
      <c r="H304" s="32">
        <f t="shared" si="42"/>
        <v>11948960</v>
      </c>
      <c r="I304" s="32">
        <f t="shared" si="43"/>
        <v>13143856.000000002</v>
      </c>
      <c r="J304" s="40">
        <f t="shared" si="44"/>
        <v>27500</v>
      </c>
      <c r="K304" s="33">
        <f t="shared" si="45"/>
        <v>1290300</v>
      </c>
      <c r="L304" s="2"/>
      <c r="N304" s="3"/>
      <c r="O304" s="3"/>
      <c r="P304" s="3"/>
    </row>
    <row r="305" spans="1:16" ht="16.5" x14ac:dyDescent="0.3">
      <c r="A305" s="38">
        <v>304</v>
      </c>
      <c r="B305" s="38">
        <v>2407</v>
      </c>
      <c r="C305" s="38">
        <v>24</v>
      </c>
      <c r="D305" s="80" t="s">
        <v>19</v>
      </c>
      <c r="E305" s="80">
        <v>391</v>
      </c>
      <c r="F305" s="39">
        <f t="shared" si="41"/>
        <v>430.1</v>
      </c>
      <c r="G305" s="38">
        <f t="shared" ref="G305:G313" si="49">G304</f>
        <v>30560</v>
      </c>
      <c r="H305" s="32">
        <f t="shared" si="42"/>
        <v>11948960</v>
      </c>
      <c r="I305" s="32">
        <f t="shared" si="43"/>
        <v>13143856.000000002</v>
      </c>
      <c r="J305" s="40">
        <f t="shared" si="44"/>
        <v>27500</v>
      </c>
      <c r="K305" s="33">
        <f t="shared" si="45"/>
        <v>1290300</v>
      </c>
      <c r="L305" s="2"/>
      <c r="N305" s="3"/>
      <c r="O305" s="3"/>
      <c r="P305" s="3"/>
    </row>
    <row r="306" spans="1:16" ht="16.5" x14ac:dyDescent="0.3">
      <c r="A306" s="38">
        <v>305</v>
      </c>
      <c r="B306" s="38">
        <v>2408</v>
      </c>
      <c r="C306" s="38">
        <v>24</v>
      </c>
      <c r="D306" s="80" t="s">
        <v>19</v>
      </c>
      <c r="E306" s="80">
        <v>391</v>
      </c>
      <c r="F306" s="39">
        <f t="shared" si="41"/>
        <v>430.1</v>
      </c>
      <c r="G306" s="38">
        <f t="shared" si="49"/>
        <v>30560</v>
      </c>
      <c r="H306" s="32">
        <f t="shared" si="42"/>
        <v>11948960</v>
      </c>
      <c r="I306" s="32">
        <f t="shared" si="43"/>
        <v>13143856.000000002</v>
      </c>
      <c r="J306" s="40">
        <f t="shared" si="44"/>
        <v>27500</v>
      </c>
      <c r="K306" s="33">
        <f t="shared" si="45"/>
        <v>1290300</v>
      </c>
      <c r="L306" s="2"/>
      <c r="N306" s="3"/>
      <c r="O306" s="3"/>
      <c r="P306" s="3"/>
    </row>
    <row r="307" spans="1:16" ht="16.5" x14ac:dyDescent="0.3">
      <c r="A307" s="38">
        <v>306</v>
      </c>
      <c r="B307" s="38">
        <v>2409</v>
      </c>
      <c r="C307" s="38">
        <v>24</v>
      </c>
      <c r="D307" s="80" t="s">
        <v>19</v>
      </c>
      <c r="E307" s="80">
        <v>391</v>
      </c>
      <c r="F307" s="39">
        <f t="shared" si="41"/>
        <v>430.1</v>
      </c>
      <c r="G307" s="38">
        <f t="shared" si="49"/>
        <v>30560</v>
      </c>
      <c r="H307" s="32">
        <f t="shared" si="42"/>
        <v>11948960</v>
      </c>
      <c r="I307" s="32">
        <f t="shared" si="43"/>
        <v>13143856.000000002</v>
      </c>
      <c r="J307" s="40">
        <f t="shared" si="44"/>
        <v>27500</v>
      </c>
      <c r="K307" s="33">
        <f t="shared" si="45"/>
        <v>1290300</v>
      </c>
      <c r="L307" s="2"/>
      <c r="N307" s="3"/>
      <c r="O307" s="3"/>
      <c r="P307" s="3"/>
    </row>
    <row r="308" spans="1:16" ht="16.5" x14ac:dyDescent="0.3">
      <c r="A308" s="38">
        <v>307</v>
      </c>
      <c r="B308" s="38">
        <v>2410</v>
      </c>
      <c r="C308" s="38">
        <v>24</v>
      </c>
      <c r="D308" s="80" t="s">
        <v>19</v>
      </c>
      <c r="E308" s="80">
        <v>391</v>
      </c>
      <c r="F308" s="39">
        <f t="shared" si="41"/>
        <v>430.1</v>
      </c>
      <c r="G308" s="38">
        <f t="shared" si="49"/>
        <v>30560</v>
      </c>
      <c r="H308" s="32">
        <f t="shared" si="42"/>
        <v>11948960</v>
      </c>
      <c r="I308" s="32">
        <f t="shared" si="43"/>
        <v>13143856.000000002</v>
      </c>
      <c r="J308" s="40">
        <f t="shared" si="44"/>
        <v>27500</v>
      </c>
      <c r="K308" s="33">
        <f t="shared" si="45"/>
        <v>1290300</v>
      </c>
      <c r="L308" s="2"/>
      <c r="N308" s="3"/>
      <c r="O308" s="3"/>
      <c r="P308" s="3"/>
    </row>
    <row r="309" spans="1:16" ht="16.5" x14ac:dyDescent="0.3">
      <c r="A309" s="38">
        <v>308</v>
      </c>
      <c r="B309" s="38">
        <v>2411</v>
      </c>
      <c r="C309" s="38">
        <v>24</v>
      </c>
      <c r="D309" s="80" t="s">
        <v>19</v>
      </c>
      <c r="E309" s="80">
        <v>391</v>
      </c>
      <c r="F309" s="39">
        <f t="shared" si="41"/>
        <v>430.1</v>
      </c>
      <c r="G309" s="38">
        <f t="shared" si="49"/>
        <v>30560</v>
      </c>
      <c r="H309" s="32">
        <f t="shared" si="42"/>
        <v>11948960</v>
      </c>
      <c r="I309" s="32">
        <f t="shared" si="43"/>
        <v>13143856.000000002</v>
      </c>
      <c r="J309" s="40">
        <f t="shared" si="44"/>
        <v>27500</v>
      </c>
      <c r="K309" s="33">
        <f t="shared" si="45"/>
        <v>1290300</v>
      </c>
      <c r="L309" s="2"/>
      <c r="N309" s="3"/>
      <c r="O309" s="3"/>
      <c r="P309" s="3"/>
    </row>
    <row r="310" spans="1:16" ht="16.5" x14ac:dyDescent="0.3">
      <c r="A310" s="38">
        <v>309</v>
      </c>
      <c r="B310" s="38">
        <v>2412</v>
      </c>
      <c r="C310" s="38">
        <v>24</v>
      </c>
      <c r="D310" s="80" t="s">
        <v>19</v>
      </c>
      <c r="E310" s="80">
        <v>391</v>
      </c>
      <c r="F310" s="39">
        <f t="shared" si="41"/>
        <v>430.1</v>
      </c>
      <c r="G310" s="38">
        <f t="shared" si="49"/>
        <v>30560</v>
      </c>
      <c r="H310" s="32">
        <f t="shared" si="42"/>
        <v>11948960</v>
      </c>
      <c r="I310" s="32">
        <f t="shared" si="43"/>
        <v>13143856.000000002</v>
      </c>
      <c r="J310" s="40">
        <f t="shared" si="44"/>
        <v>27500</v>
      </c>
      <c r="K310" s="33">
        <f t="shared" si="45"/>
        <v>1290300</v>
      </c>
      <c r="L310" s="2"/>
      <c r="N310" s="3"/>
      <c r="O310" s="3"/>
      <c r="P310" s="3"/>
    </row>
    <row r="311" spans="1:16" ht="16.5" x14ac:dyDescent="0.3">
      <c r="A311" s="38">
        <v>310</v>
      </c>
      <c r="B311" s="38">
        <v>2413</v>
      </c>
      <c r="C311" s="38">
        <v>24</v>
      </c>
      <c r="D311" s="80" t="s">
        <v>19</v>
      </c>
      <c r="E311" s="80">
        <v>391</v>
      </c>
      <c r="F311" s="39">
        <f t="shared" si="41"/>
        <v>430.1</v>
      </c>
      <c r="G311" s="38">
        <f t="shared" si="49"/>
        <v>30560</v>
      </c>
      <c r="H311" s="32">
        <f t="shared" si="42"/>
        <v>11948960</v>
      </c>
      <c r="I311" s="32">
        <f t="shared" si="43"/>
        <v>13143856.000000002</v>
      </c>
      <c r="J311" s="40">
        <f t="shared" si="44"/>
        <v>27500</v>
      </c>
      <c r="K311" s="33">
        <f t="shared" si="45"/>
        <v>1290300</v>
      </c>
      <c r="L311" s="2"/>
      <c r="N311" s="3"/>
      <c r="O311" s="3"/>
      <c r="P311" s="3"/>
    </row>
    <row r="312" spans="1:16" ht="16.5" x14ac:dyDescent="0.3">
      <c r="A312" s="38">
        <v>311</v>
      </c>
      <c r="B312" s="38">
        <v>2414</v>
      </c>
      <c r="C312" s="38">
        <v>24</v>
      </c>
      <c r="D312" s="80" t="s">
        <v>6</v>
      </c>
      <c r="E312" s="80">
        <v>600</v>
      </c>
      <c r="F312" s="39">
        <f t="shared" si="41"/>
        <v>660</v>
      </c>
      <c r="G312" s="38">
        <f t="shared" si="49"/>
        <v>30560</v>
      </c>
      <c r="H312" s="32">
        <f t="shared" si="42"/>
        <v>18336000</v>
      </c>
      <c r="I312" s="32">
        <f t="shared" si="43"/>
        <v>20169600</v>
      </c>
      <c r="J312" s="40">
        <f t="shared" si="44"/>
        <v>42000</v>
      </c>
      <c r="K312" s="33">
        <f t="shared" si="45"/>
        <v>1980000</v>
      </c>
      <c r="L312" s="2"/>
      <c r="N312" s="3"/>
      <c r="O312" s="3"/>
      <c r="P312" s="3"/>
    </row>
    <row r="313" spans="1:16" ht="16.5" x14ac:dyDescent="0.3">
      <c r="A313" s="38">
        <v>312</v>
      </c>
      <c r="B313" s="38">
        <v>2501</v>
      </c>
      <c r="C313" s="38">
        <v>25</v>
      </c>
      <c r="D313" s="80" t="s">
        <v>19</v>
      </c>
      <c r="E313" s="80">
        <v>391</v>
      </c>
      <c r="F313" s="39">
        <f t="shared" si="41"/>
        <v>430.1</v>
      </c>
      <c r="G313" s="38">
        <f>G312+120</f>
        <v>30680</v>
      </c>
      <c r="H313" s="32">
        <f t="shared" si="42"/>
        <v>11995880</v>
      </c>
      <c r="I313" s="32">
        <f t="shared" si="43"/>
        <v>13195468.000000002</v>
      </c>
      <c r="J313" s="40">
        <f t="shared" si="44"/>
        <v>27500</v>
      </c>
      <c r="K313" s="33">
        <f t="shared" si="45"/>
        <v>1290300</v>
      </c>
      <c r="L313" s="2"/>
      <c r="N313" s="3"/>
      <c r="O313" s="3"/>
      <c r="P313" s="3"/>
    </row>
    <row r="314" spans="1:16" ht="16.5" x14ac:dyDescent="0.3">
      <c r="A314" s="38">
        <v>313</v>
      </c>
      <c r="B314" s="38">
        <v>2502</v>
      </c>
      <c r="C314" s="38">
        <v>25</v>
      </c>
      <c r="D314" s="80" t="s">
        <v>19</v>
      </c>
      <c r="E314" s="80">
        <v>391</v>
      </c>
      <c r="F314" s="39">
        <f t="shared" si="41"/>
        <v>430.1</v>
      </c>
      <c r="G314" s="38">
        <f>G313</f>
        <v>30680</v>
      </c>
      <c r="H314" s="32">
        <f t="shared" si="42"/>
        <v>11995880</v>
      </c>
      <c r="I314" s="32">
        <f t="shared" si="43"/>
        <v>13195468.000000002</v>
      </c>
      <c r="J314" s="40">
        <f t="shared" si="44"/>
        <v>27500</v>
      </c>
      <c r="K314" s="33">
        <f t="shared" si="45"/>
        <v>1290300</v>
      </c>
      <c r="L314" s="2"/>
      <c r="N314" s="3"/>
      <c r="O314" s="3"/>
      <c r="P314" s="3"/>
    </row>
    <row r="315" spans="1:16" ht="16.5" x14ac:dyDescent="0.3">
      <c r="A315" s="38">
        <v>314</v>
      </c>
      <c r="B315" s="38">
        <v>2503</v>
      </c>
      <c r="C315" s="38">
        <v>25</v>
      </c>
      <c r="D315" s="80" t="s">
        <v>6</v>
      </c>
      <c r="E315" s="80">
        <v>493</v>
      </c>
      <c r="F315" s="39">
        <f t="shared" si="41"/>
        <v>542.30000000000007</v>
      </c>
      <c r="G315" s="38">
        <f>G314</f>
        <v>30680</v>
      </c>
      <c r="H315" s="32">
        <f t="shared" si="42"/>
        <v>15125240</v>
      </c>
      <c r="I315" s="32">
        <f t="shared" si="43"/>
        <v>16637764.000000002</v>
      </c>
      <c r="J315" s="40">
        <f t="shared" si="44"/>
        <v>34500</v>
      </c>
      <c r="K315" s="33">
        <f t="shared" si="45"/>
        <v>1626900.0000000002</v>
      </c>
      <c r="L315" s="2"/>
      <c r="N315" s="3"/>
      <c r="O315" s="3"/>
      <c r="P315" s="3"/>
    </row>
    <row r="316" spans="1:16" ht="16.5" x14ac:dyDescent="0.3">
      <c r="A316" s="38">
        <v>315</v>
      </c>
      <c r="B316" s="38">
        <v>2504</v>
      </c>
      <c r="C316" s="38">
        <v>25</v>
      </c>
      <c r="D316" s="80" t="s">
        <v>6</v>
      </c>
      <c r="E316" s="80">
        <v>493</v>
      </c>
      <c r="F316" s="39">
        <f t="shared" si="41"/>
        <v>542.30000000000007</v>
      </c>
      <c r="G316" s="38">
        <f t="shared" ref="G316:G324" si="50">G315</f>
        <v>30680</v>
      </c>
      <c r="H316" s="32">
        <f t="shared" si="42"/>
        <v>15125240</v>
      </c>
      <c r="I316" s="32">
        <f t="shared" si="43"/>
        <v>16637764.000000002</v>
      </c>
      <c r="J316" s="40">
        <f t="shared" si="44"/>
        <v>34500</v>
      </c>
      <c r="K316" s="33">
        <f t="shared" si="45"/>
        <v>1626900.0000000002</v>
      </c>
      <c r="L316" s="2"/>
      <c r="N316" s="3"/>
      <c r="O316" s="3"/>
      <c r="P316" s="3"/>
    </row>
    <row r="317" spans="1:16" ht="16.5" x14ac:dyDescent="0.3">
      <c r="A317" s="38">
        <v>316</v>
      </c>
      <c r="B317" s="38">
        <v>2505</v>
      </c>
      <c r="C317" s="38">
        <v>25</v>
      </c>
      <c r="D317" s="80" t="s">
        <v>19</v>
      </c>
      <c r="E317" s="80">
        <v>391</v>
      </c>
      <c r="F317" s="39">
        <f t="shared" si="41"/>
        <v>430.1</v>
      </c>
      <c r="G317" s="38">
        <f t="shared" si="50"/>
        <v>30680</v>
      </c>
      <c r="H317" s="32">
        <f t="shared" si="42"/>
        <v>11995880</v>
      </c>
      <c r="I317" s="32">
        <f t="shared" si="43"/>
        <v>13195468.000000002</v>
      </c>
      <c r="J317" s="40">
        <f t="shared" si="44"/>
        <v>27500</v>
      </c>
      <c r="K317" s="33">
        <f t="shared" si="45"/>
        <v>1290300</v>
      </c>
      <c r="L317" s="2"/>
      <c r="N317" s="3"/>
      <c r="O317" s="3"/>
      <c r="P317" s="3"/>
    </row>
    <row r="318" spans="1:16" ht="16.5" x14ac:dyDescent="0.3">
      <c r="A318" s="38">
        <v>317</v>
      </c>
      <c r="B318" s="38">
        <v>2506</v>
      </c>
      <c r="C318" s="38">
        <v>25</v>
      </c>
      <c r="D318" s="80" t="s">
        <v>19</v>
      </c>
      <c r="E318" s="80">
        <v>391</v>
      </c>
      <c r="F318" s="39">
        <f t="shared" si="41"/>
        <v>430.1</v>
      </c>
      <c r="G318" s="38">
        <f t="shared" si="50"/>
        <v>30680</v>
      </c>
      <c r="H318" s="32">
        <f t="shared" si="42"/>
        <v>11995880</v>
      </c>
      <c r="I318" s="32">
        <f t="shared" si="43"/>
        <v>13195468.000000002</v>
      </c>
      <c r="J318" s="40">
        <f t="shared" si="44"/>
        <v>27500</v>
      </c>
      <c r="K318" s="33">
        <f t="shared" si="45"/>
        <v>1290300</v>
      </c>
      <c r="L318" s="2"/>
      <c r="N318" s="3"/>
      <c r="O318" s="3"/>
      <c r="P318" s="3"/>
    </row>
    <row r="319" spans="1:16" ht="16.5" x14ac:dyDescent="0.3">
      <c r="A319" s="38">
        <v>318</v>
      </c>
      <c r="B319" s="38">
        <v>2507</v>
      </c>
      <c r="C319" s="38">
        <v>25</v>
      </c>
      <c r="D319" s="80" t="s">
        <v>19</v>
      </c>
      <c r="E319" s="80">
        <v>391</v>
      </c>
      <c r="F319" s="39">
        <f t="shared" si="41"/>
        <v>430.1</v>
      </c>
      <c r="G319" s="38">
        <f t="shared" si="50"/>
        <v>30680</v>
      </c>
      <c r="H319" s="32">
        <f t="shared" si="42"/>
        <v>11995880</v>
      </c>
      <c r="I319" s="32">
        <f t="shared" si="43"/>
        <v>13195468.000000002</v>
      </c>
      <c r="J319" s="40">
        <f t="shared" si="44"/>
        <v>27500</v>
      </c>
      <c r="K319" s="33">
        <f t="shared" si="45"/>
        <v>1290300</v>
      </c>
      <c r="L319" s="2"/>
      <c r="N319" s="3"/>
      <c r="O319" s="3"/>
      <c r="P319" s="3"/>
    </row>
    <row r="320" spans="1:16" ht="16.5" x14ac:dyDescent="0.3">
      <c r="A320" s="38">
        <v>319</v>
      </c>
      <c r="B320" s="38">
        <v>2508</v>
      </c>
      <c r="C320" s="38">
        <v>25</v>
      </c>
      <c r="D320" s="80" t="s">
        <v>19</v>
      </c>
      <c r="E320" s="80">
        <v>391</v>
      </c>
      <c r="F320" s="39">
        <f t="shared" si="41"/>
        <v>430.1</v>
      </c>
      <c r="G320" s="38">
        <f t="shared" si="50"/>
        <v>30680</v>
      </c>
      <c r="H320" s="32">
        <f t="shared" si="42"/>
        <v>11995880</v>
      </c>
      <c r="I320" s="32">
        <f t="shared" si="43"/>
        <v>13195468.000000002</v>
      </c>
      <c r="J320" s="40">
        <f t="shared" si="44"/>
        <v>27500</v>
      </c>
      <c r="K320" s="33">
        <f t="shared" si="45"/>
        <v>1290300</v>
      </c>
      <c r="L320" s="2"/>
      <c r="N320" s="3"/>
      <c r="O320" s="3"/>
      <c r="P320" s="3"/>
    </row>
    <row r="321" spans="1:16" ht="16.5" x14ac:dyDescent="0.3">
      <c r="A321" s="38">
        <v>320</v>
      </c>
      <c r="B321" s="38">
        <v>2509</v>
      </c>
      <c r="C321" s="38">
        <v>25</v>
      </c>
      <c r="D321" s="80" t="s">
        <v>19</v>
      </c>
      <c r="E321" s="80">
        <v>391</v>
      </c>
      <c r="F321" s="39">
        <f t="shared" si="41"/>
        <v>430.1</v>
      </c>
      <c r="G321" s="38">
        <f t="shared" si="50"/>
        <v>30680</v>
      </c>
      <c r="H321" s="32">
        <f t="shared" si="42"/>
        <v>11995880</v>
      </c>
      <c r="I321" s="32">
        <f t="shared" si="43"/>
        <v>13195468.000000002</v>
      </c>
      <c r="J321" s="40">
        <f t="shared" si="44"/>
        <v>27500</v>
      </c>
      <c r="K321" s="33">
        <f t="shared" si="45"/>
        <v>1290300</v>
      </c>
      <c r="L321" s="2"/>
      <c r="N321" s="3"/>
      <c r="O321" s="3"/>
      <c r="P321" s="3"/>
    </row>
    <row r="322" spans="1:16" ht="16.5" x14ac:dyDescent="0.3">
      <c r="A322" s="38">
        <v>321</v>
      </c>
      <c r="B322" s="38">
        <v>2510</v>
      </c>
      <c r="C322" s="38">
        <v>25</v>
      </c>
      <c r="D322" s="80" t="s">
        <v>19</v>
      </c>
      <c r="E322" s="80">
        <v>391</v>
      </c>
      <c r="F322" s="39">
        <f t="shared" si="41"/>
        <v>430.1</v>
      </c>
      <c r="G322" s="38">
        <f t="shared" si="50"/>
        <v>30680</v>
      </c>
      <c r="H322" s="32">
        <f t="shared" si="42"/>
        <v>11995880</v>
      </c>
      <c r="I322" s="32">
        <f t="shared" si="43"/>
        <v>13195468.000000002</v>
      </c>
      <c r="J322" s="40">
        <f t="shared" si="44"/>
        <v>27500</v>
      </c>
      <c r="K322" s="33">
        <f t="shared" si="45"/>
        <v>1290300</v>
      </c>
      <c r="L322" s="2"/>
      <c r="N322" s="3"/>
      <c r="O322" s="3"/>
      <c r="P322" s="3"/>
    </row>
    <row r="323" spans="1:16" ht="16.5" x14ac:dyDescent="0.3">
      <c r="A323" s="38">
        <v>322</v>
      </c>
      <c r="B323" s="38">
        <v>2511</v>
      </c>
      <c r="C323" s="38">
        <v>25</v>
      </c>
      <c r="D323" s="80" t="s">
        <v>19</v>
      </c>
      <c r="E323" s="80">
        <v>391</v>
      </c>
      <c r="F323" s="39">
        <f t="shared" ref="F323:F386" si="51">E323*1.1</f>
        <v>430.1</v>
      </c>
      <c r="G323" s="38">
        <f t="shared" si="50"/>
        <v>30680</v>
      </c>
      <c r="H323" s="32">
        <f t="shared" ref="H323:H386" si="52">E323*G323</f>
        <v>11995880</v>
      </c>
      <c r="I323" s="32">
        <f t="shared" ref="I323:I386" si="53">H323*1.1</f>
        <v>13195468.000000002</v>
      </c>
      <c r="J323" s="40">
        <f t="shared" ref="J323:J386" si="54">MROUND((I323*0.025/12),500)</f>
        <v>27500</v>
      </c>
      <c r="K323" s="33">
        <f t="shared" ref="K323:K386" si="55">F323*3000</f>
        <v>1290300</v>
      </c>
      <c r="L323" s="2"/>
      <c r="N323" s="3"/>
      <c r="O323" s="3"/>
      <c r="P323" s="3"/>
    </row>
    <row r="324" spans="1:16" ht="16.5" x14ac:dyDescent="0.3">
      <c r="A324" s="38">
        <v>323</v>
      </c>
      <c r="B324" s="38">
        <v>2512</v>
      </c>
      <c r="C324" s="38">
        <v>25</v>
      </c>
      <c r="D324" s="80" t="s">
        <v>19</v>
      </c>
      <c r="E324" s="80">
        <v>391</v>
      </c>
      <c r="F324" s="39">
        <f t="shared" si="51"/>
        <v>430.1</v>
      </c>
      <c r="G324" s="38">
        <f t="shared" si="50"/>
        <v>30680</v>
      </c>
      <c r="H324" s="32">
        <f t="shared" si="52"/>
        <v>11995880</v>
      </c>
      <c r="I324" s="32">
        <f t="shared" si="53"/>
        <v>13195468.000000002</v>
      </c>
      <c r="J324" s="40">
        <f t="shared" si="54"/>
        <v>27500</v>
      </c>
      <c r="K324" s="33">
        <f t="shared" si="55"/>
        <v>1290300</v>
      </c>
      <c r="L324" s="2"/>
      <c r="N324" s="3"/>
      <c r="O324" s="3"/>
      <c r="P324" s="3"/>
    </row>
    <row r="325" spans="1:16" ht="16.5" x14ac:dyDescent="0.3">
      <c r="A325" s="38">
        <v>324</v>
      </c>
      <c r="B325" s="38">
        <v>2513</v>
      </c>
      <c r="C325" s="38">
        <v>25</v>
      </c>
      <c r="D325" s="80" t="s">
        <v>19</v>
      </c>
      <c r="E325" s="80">
        <v>391</v>
      </c>
      <c r="F325" s="39">
        <f t="shared" si="51"/>
        <v>430.1</v>
      </c>
      <c r="G325" s="38">
        <f>G324</f>
        <v>30680</v>
      </c>
      <c r="H325" s="32">
        <f t="shared" si="52"/>
        <v>11995880</v>
      </c>
      <c r="I325" s="32">
        <f t="shared" si="53"/>
        <v>13195468.000000002</v>
      </c>
      <c r="J325" s="40">
        <f t="shared" si="54"/>
        <v>27500</v>
      </c>
      <c r="K325" s="33">
        <f t="shared" si="55"/>
        <v>1290300</v>
      </c>
      <c r="L325" s="2"/>
      <c r="N325" s="3"/>
      <c r="O325" s="3"/>
      <c r="P325" s="3"/>
    </row>
    <row r="326" spans="1:16" ht="16.5" x14ac:dyDescent="0.3">
      <c r="A326" s="38">
        <v>325</v>
      </c>
      <c r="B326" s="38">
        <v>2514</v>
      </c>
      <c r="C326" s="38">
        <v>25</v>
      </c>
      <c r="D326" s="80" t="s">
        <v>6</v>
      </c>
      <c r="E326" s="80">
        <v>600</v>
      </c>
      <c r="F326" s="39">
        <f t="shared" si="51"/>
        <v>660</v>
      </c>
      <c r="G326" s="38">
        <f>G325</f>
        <v>30680</v>
      </c>
      <c r="H326" s="32">
        <f t="shared" si="52"/>
        <v>18408000</v>
      </c>
      <c r="I326" s="32">
        <f t="shared" si="53"/>
        <v>20248800</v>
      </c>
      <c r="J326" s="40">
        <f t="shared" si="54"/>
        <v>42000</v>
      </c>
      <c r="K326" s="33">
        <f t="shared" si="55"/>
        <v>1980000</v>
      </c>
      <c r="L326" s="2"/>
      <c r="N326" s="3"/>
      <c r="O326" s="3"/>
      <c r="P326" s="3"/>
    </row>
    <row r="327" spans="1:16" ht="16.5" x14ac:dyDescent="0.3">
      <c r="A327" s="38">
        <v>326</v>
      </c>
      <c r="B327" s="38">
        <v>2601</v>
      </c>
      <c r="C327" s="38">
        <v>26</v>
      </c>
      <c r="D327" s="80" t="s">
        <v>19</v>
      </c>
      <c r="E327" s="80">
        <v>391</v>
      </c>
      <c r="F327" s="39">
        <f t="shared" si="51"/>
        <v>430.1</v>
      </c>
      <c r="G327" s="38">
        <f>G326+120</f>
        <v>30800</v>
      </c>
      <c r="H327" s="32">
        <f t="shared" si="52"/>
        <v>12042800</v>
      </c>
      <c r="I327" s="32">
        <f t="shared" si="53"/>
        <v>13247080.000000002</v>
      </c>
      <c r="J327" s="40">
        <f t="shared" si="54"/>
        <v>27500</v>
      </c>
      <c r="K327" s="33">
        <f t="shared" si="55"/>
        <v>1290300</v>
      </c>
      <c r="L327" s="2"/>
      <c r="N327" s="3"/>
      <c r="O327" s="3"/>
      <c r="P327" s="3"/>
    </row>
    <row r="328" spans="1:16" ht="16.5" x14ac:dyDescent="0.3">
      <c r="A328" s="38">
        <v>327</v>
      </c>
      <c r="B328" s="38">
        <v>2602</v>
      </c>
      <c r="C328" s="38">
        <v>26</v>
      </c>
      <c r="D328" s="80" t="s">
        <v>19</v>
      </c>
      <c r="E328" s="80">
        <v>391</v>
      </c>
      <c r="F328" s="39">
        <f t="shared" si="51"/>
        <v>430.1</v>
      </c>
      <c r="G328" s="38">
        <f>G327</f>
        <v>30800</v>
      </c>
      <c r="H328" s="32">
        <f t="shared" si="52"/>
        <v>12042800</v>
      </c>
      <c r="I328" s="32">
        <f t="shared" si="53"/>
        <v>13247080.000000002</v>
      </c>
      <c r="J328" s="40">
        <f t="shared" si="54"/>
        <v>27500</v>
      </c>
      <c r="K328" s="33">
        <f t="shared" si="55"/>
        <v>1290300</v>
      </c>
      <c r="L328" s="2"/>
      <c r="N328" s="3"/>
      <c r="O328" s="3"/>
      <c r="P328" s="3"/>
    </row>
    <row r="329" spans="1:16" ht="16.5" x14ac:dyDescent="0.3">
      <c r="A329" s="38">
        <v>328</v>
      </c>
      <c r="B329" s="38">
        <v>2603</v>
      </c>
      <c r="C329" s="38">
        <v>26</v>
      </c>
      <c r="D329" s="80" t="s">
        <v>6</v>
      </c>
      <c r="E329" s="80">
        <v>493</v>
      </c>
      <c r="F329" s="39">
        <f t="shared" si="51"/>
        <v>542.30000000000007</v>
      </c>
      <c r="G329" s="38">
        <f>G328</f>
        <v>30800</v>
      </c>
      <c r="H329" s="32">
        <f t="shared" si="52"/>
        <v>15184400</v>
      </c>
      <c r="I329" s="32">
        <f t="shared" si="53"/>
        <v>16702840.000000002</v>
      </c>
      <c r="J329" s="40">
        <f t="shared" si="54"/>
        <v>35000</v>
      </c>
      <c r="K329" s="33">
        <f t="shared" si="55"/>
        <v>1626900.0000000002</v>
      </c>
      <c r="L329" s="2"/>
      <c r="N329" s="3"/>
      <c r="O329" s="3"/>
      <c r="P329" s="3"/>
    </row>
    <row r="330" spans="1:16" ht="16.5" x14ac:dyDescent="0.3">
      <c r="A330" s="38">
        <v>329</v>
      </c>
      <c r="B330" s="38">
        <v>2604</v>
      </c>
      <c r="C330" s="38">
        <v>26</v>
      </c>
      <c r="D330" s="80" t="s">
        <v>6</v>
      </c>
      <c r="E330" s="80">
        <v>493</v>
      </c>
      <c r="F330" s="39">
        <f t="shared" si="51"/>
        <v>542.30000000000007</v>
      </c>
      <c r="G330" s="38">
        <f t="shared" ref="G330:G338" si="56">G329</f>
        <v>30800</v>
      </c>
      <c r="H330" s="32">
        <f t="shared" si="52"/>
        <v>15184400</v>
      </c>
      <c r="I330" s="32">
        <f t="shared" si="53"/>
        <v>16702840.000000002</v>
      </c>
      <c r="J330" s="40">
        <f t="shared" si="54"/>
        <v>35000</v>
      </c>
      <c r="K330" s="33">
        <f t="shared" si="55"/>
        <v>1626900.0000000002</v>
      </c>
      <c r="L330" s="2"/>
      <c r="N330" s="3"/>
      <c r="O330" s="3"/>
      <c r="P330" s="3"/>
    </row>
    <row r="331" spans="1:16" ht="16.5" x14ac:dyDescent="0.3">
      <c r="A331" s="38">
        <v>330</v>
      </c>
      <c r="B331" s="38">
        <v>2605</v>
      </c>
      <c r="C331" s="38">
        <v>26</v>
      </c>
      <c r="D331" s="80" t="s">
        <v>19</v>
      </c>
      <c r="E331" s="80">
        <v>391</v>
      </c>
      <c r="F331" s="39">
        <f t="shared" si="51"/>
        <v>430.1</v>
      </c>
      <c r="G331" s="38">
        <f t="shared" si="56"/>
        <v>30800</v>
      </c>
      <c r="H331" s="32">
        <f t="shared" si="52"/>
        <v>12042800</v>
      </c>
      <c r="I331" s="32">
        <f t="shared" si="53"/>
        <v>13247080.000000002</v>
      </c>
      <c r="J331" s="40">
        <f t="shared" si="54"/>
        <v>27500</v>
      </c>
      <c r="K331" s="33">
        <f t="shared" si="55"/>
        <v>1290300</v>
      </c>
      <c r="L331" s="2"/>
      <c r="N331" s="3"/>
      <c r="O331" s="3"/>
      <c r="P331" s="3"/>
    </row>
    <row r="332" spans="1:16" ht="16.5" x14ac:dyDescent="0.3">
      <c r="A332" s="38">
        <v>331</v>
      </c>
      <c r="B332" s="38">
        <v>2606</v>
      </c>
      <c r="C332" s="38">
        <v>26</v>
      </c>
      <c r="D332" s="80" t="s">
        <v>19</v>
      </c>
      <c r="E332" s="80">
        <v>391</v>
      </c>
      <c r="F332" s="39">
        <f t="shared" si="51"/>
        <v>430.1</v>
      </c>
      <c r="G332" s="38">
        <f t="shared" si="56"/>
        <v>30800</v>
      </c>
      <c r="H332" s="32">
        <f t="shared" si="52"/>
        <v>12042800</v>
      </c>
      <c r="I332" s="32">
        <f t="shared" si="53"/>
        <v>13247080.000000002</v>
      </c>
      <c r="J332" s="40">
        <f t="shared" si="54"/>
        <v>27500</v>
      </c>
      <c r="K332" s="33">
        <f t="shared" si="55"/>
        <v>1290300</v>
      </c>
      <c r="L332" s="2"/>
      <c r="N332" s="3"/>
      <c r="O332" s="3"/>
      <c r="P332" s="3"/>
    </row>
    <row r="333" spans="1:16" ht="16.5" x14ac:dyDescent="0.3">
      <c r="A333" s="38">
        <v>332</v>
      </c>
      <c r="B333" s="38">
        <v>2607</v>
      </c>
      <c r="C333" s="38">
        <v>26</v>
      </c>
      <c r="D333" s="80" t="s">
        <v>19</v>
      </c>
      <c r="E333" s="80">
        <v>391</v>
      </c>
      <c r="F333" s="39">
        <f t="shared" si="51"/>
        <v>430.1</v>
      </c>
      <c r="G333" s="38">
        <f t="shared" si="56"/>
        <v>30800</v>
      </c>
      <c r="H333" s="32">
        <f t="shared" si="52"/>
        <v>12042800</v>
      </c>
      <c r="I333" s="32">
        <f t="shared" si="53"/>
        <v>13247080.000000002</v>
      </c>
      <c r="J333" s="40">
        <f t="shared" si="54"/>
        <v>27500</v>
      </c>
      <c r="K333" s="33">
        <f t="shared" si="55"/>
        <v>1290300</v>
      </c>
      <c r="L333" s="2"/>
      <c r="N333" s="3"/>
      <c r="O333" s="3"/>
      <c r="P333" s="3"/>
    </row>
    <row r="334" spans="1:16" ht="16.5" x14ac:dyDescent="0.3">
      <c r="A334" s="38">
        <v>333</v>
      </c>
      <c r="B334" s="38">
        <v>2608</v>
      </c>
      <c r="C334" s="38">
        <v>26</v>
      </c>
      <c r="D334" s="80" t="s">
        <v>19</v>
      </c>
      <c r="E334" s="80">
        <v>391</v>
      </c>
      <c r="F334" s="39">
        <f t="shared" si="51"/>
        <v>430.1</v>
      </c>
      <c r="G334" s="38">
        <f t="shared" si="56"/>
        <v>30800</v>
      </c>
      <c r="H334" s="32">
        <f t="shared" si="52"/>
        <v>12042800</v>
      </c>
      <c r="I334" s="32">
        <f t="shared" si="53"/>
        <v>13247080.000000002</v>
      </c>
      <c r="J334" s="40">
        <f t="shared" si="54"/>
        <v>27500</v>
      </c>
      <c r="K334" s="33">
        <f t="shared" si="55"/>
        <v>1290300</v>
      </c>
      <c r="L334" s="2"/>
      <c r="N334" s="3"/>
      <c r="O334" s="3"/>
      <c r="P334" s="3"/>
    </row>
    <row r="335" spans="1:16" ht="16.5" x14ac:dyDescent="0.3">
      <c r="A335" s="38">
        <v>334</v>
      </c>
      <c r="B335" s="38">
        <v>2609</v>
      </c>
      <c r="C335" s="38">
        <v>26</v>
      </c>
      <c r="D335" s="80" t="s">
        <v>19</v>
      </c>
      <c r="E335" s="80">
        <v>391</v>
      </c>
      <c r="F335" s="39">
        <f t="shared" si="51"/>
        <v>430.1</v>
      </c>
      <c r="G335" s="38">
        <f t="shared" si="56"/>
        <v>30800</v>
      </c>
      <c r="H335" s="32">
        <f t="shared" si="52"/>
        <v>12042800</v>
      </c>
      <c r="I335" s="32">
        <f t="shared" si="53"/>
        <v>13247080.000000002</v>
      </c>
      <c r="J335" s="40">
        <f t="shared" si="54"/>
        <v>27500</v>
      </c>
      <c r="K335" s="33">
        <f t="shared" si="55"/>
        <v>1290300</v>
      </c>
      <c r="L335" s="2"/>
      <c r="N335" s="3"/>
      <c r="O335" s="3"/>
      <c r="P335" s="3"/>
    </row>
    <row r="336" spans="1:16" ht="16.5" x14ac:dyDescent="0.3">
      <c r="A336" s="38">
        <v>335</v>
      </c>
      <c r="B336" s="38">
        <v>2610</v>
      </c>
      <c r="C336" s="38">
        <v>26</v>
      </c>
      <c r="D336" s="80" t="s">
        <v>19</v>
      </c>
      <c r="E336" s="80">
        <v>391</v>
      </c>
      <c r="F336" s="39">
        <f t="shared" si="51"/>
        <v>430.1</v>
      </c>
      <c r="G336" s="38">
        <f t="shared" si="56"/>
        <v>30800</v>
      </c>
      <c r="H336" s="32">
        <f t="shared" si="52"/>
        <v>12042800</v>
      </c>
      <c r="I336" s="32">
        <f t="shared" si="53"/>
        <v>13247080.000000002</v>
      </c>
      <c r="J336" s="40">
        <f t="shared" si="54"/>
        <v>27500</v>
      </c>
      <c r="K336" s="33">
        <f t="shared" si="55"/>
        <v>1290300</v>
      </c>
      <c r="L336" s="2"/>
      <c r="N336" s="3"/>
      <c r="O336" s="3"/>
      <c r="P336" s="3"/>
    </row>
    <row r="337" spans="1:16" ht="16.5" x14ac:dyDescent="0.3">
      <c r="A337" s="38">
        <v>336</v>
      </c>
      <c r="B337" s="38">
        <v>2611</v>
      </c>
      <c r="C337" s="38">
        <v>26</v>
      </c>
      <c r="D337" s="80" t="s">
        <v>19</v>
      </c>
      <c r="E337" s="80">
        <v>391</v>
      </c>
      <c r="F337" s="39">
        <f t="shared" si="51"/>
        <v>430.1</v>
      </c>
      <c r="G337" s="38">
        <f t="shared" si="56"/>
        <v>30800</v>
      </c>
      <c r="H337" s="32">
        <f t="shared" si="52"/>
        <v>12042800</v>
      </c>
      <c r="I337" s="32">
        <f t="shared" si="53"/>
        <v>13247080.000000002</v>
      </c>
      <c r="J337" s="40">
        <f t="shared" si="54"/>
        <v>27500</v>
      </c>
      <c r="K337" s="33">
        <f t="shared" si="55"/>
        <v>1290300</v>
      </c>
      <c r="L337" s="2"/>
      <c r="N337" s="3"/>
      <c r="O337" s="3"/>
      <c r="P337" s="3"/>
    </row>
    <row r="338" spans="1:16" ht="16.5" x14ac:dyDescent="0.3">
      <c r="A338" s="38">
        <v>337</v>
      </c>
      <c r="B338" s="38">
        <v>2612</v>
      </c>
      <c r="C338" s="38">
        <v>26</v>
      </c>
      <c r="D338" s="80" t="s">
        <v>19</v>
      </c>
      <c r="E338" s="80">
        <v>391</v>
      </c>
      <c r="F338" s="39">
        <f t="shared" si="51"/>
        <v>430.1</v>
      </c>
      <c r="G338" s="38">
        <f t="shared" si="56"/>
        <v>30800</v>
      </c>
      <c r="H338" s="32">
        <f t="shared" si="52"/>
        <v>12042800</v>
      </c>
      <c r="I338" s="32">
        <f t="shared" si="53"/>
        <v>13247080.000000002</v>
      </c>
      <c r="J338" s="40">
        <f t="shared" si="54"/>
        <v>27500</v>
      </c>
      <c r="K338" s="33">
        <f t="shared" si="55"/>
        <v>1290300</v>
      </c>
      <c r="L338" s="2"/>
      <c r="N338" s="3"/>
      <c r="O338" s="3"/>
      <c r="P338" s="3"/>
    </row>
    <row r="339" spans="1:16" ht="16.5" x14ac:dyDescent="0.3">
      <c r="A339" s="38">
        <v>338</v>
      </c>
      <c r="B339" s="38">
        <v>2613</v>
      </c>
      <c r="C339" s="38">
        <v>26</v>
      </c>
      <c r="D339" s="80" t="s">
        <v>19</v>
      </c>
      <c r="E339" s="80">
        <v>391</v>
      </c>
      <c r="F339" s="39">
        <f t="shared" si="51"/>
        <v>430.1</v>
      </c>
      <c r="G339" s="38">
        <f>G338</f>
        <v>30800</v>
      </c>
      <c r="H339" s="32">
        <f t="shared" si="52"/>
        <v>12042800</v>
      </c>
      <c r="I339" s="32">
        <f t="shared" si="53"/>
        <v>13247080.000000002</v>
      </c>
      <c r="J339" s="40">
        <f t="shared" si="54"/>
        <v>27500</v>
      </c>
      <c r="K339" s="33">
        <f t="shared" si="55"/>
        <v>1290300</v>
      </c>
      <c r="L339" s="2"/>
      <c r="N339" s="3"/>
      <c r="O339" s="3"/>
      <c r="P339" s="3"/>
    </row>
    <row r="340" spans="1:16" ht="16.5" x14ac:dyDescent="0.3">
      <c r="A340" s="38">
        <v>339</v>
      </c>
      <c r="B340" s="38">
        <v>2614</v>
      </c>
      <c r="C340" s="38">
        <v>26</v>
      </c>
      <c r="D340" s="80" t="s">
        <v>6</v>
      </c>
      <c r="E340" s="80">
        <v>600</v>
      </c>
      <c r="F340" s="39">
        <f t="shared" si="51"/>
        <v>660</v>
      </c>
      <c r="G340" s="38">
        <f>G339</f>
        <v>30800</v>
      </c>
      <c r="H340" s="32">
        <f t="shared" si="52"/>
        <v>18480000</v>
      </c>
      <c r="I340" s="32">
        <f t="shared" si="53"/>
        <v>20328000</v>
      </c>
      <c r="J340" s="40">
        <f t="shared" si="54"/>
        <v>42500</v>
      </c>
      <c r="K340" s="33">
        <f t="shared" si="55"/>
        <v>1980000</v>
      </c>
      <c r="L340" s="2"/>
      <c r="N340" s="3"/>
      <c r="O340" s="3"/>
      <c r="P340" s="3"/>
    </row>
    <row r="341" spans="1:16" ht="16.5" x14ac:dyDescent="0.3">
      <c r="A341" s="38">
        <v>340</v>
      </c>
      <c r="B341" s="38">
        <v>2701</v>
      </c>
      <c r="C341" s="38">
        <v>27</v>
      </c>
      <c r="D341" s="80" t="s">
        <v>19</v>
      </c>
      <c r="E341" s="80">
        <v>391</v>
      </c>
      <c r="F341" s="39">
        <f t="shared" si="51"/>
        <v>430.1</v>
      </c>
      <c r="G341" s="38">
        <f>G340+120</f>
        <v>30920</v>
      </c>
      <c r="H341" s="32">
        <f t="shared" si="52"/>
        <v>12089720</v>
      </c>
      <c r="I341" s="32">
        <f t="shared" si="53"/>
        <v>13298692.000000002</v>
      </c>
      <c r="J341" s="40">
        <f t="shared" si="54"/>
        <v>27500</v>
      </c>
      <c r="K341" s="33">
        <f t="shared" si="55"/>
        <v>1290300</v>
      </c>
      <c r="L341" s="2"/>
      <c r="N341" s="3"/>
      <c r="O341" s="3"/>
      <c r="P341" s="3"/>
    </row>
    <row r="342" spans="1:16" ht="16.5" x14ac:dyDescent="0.3">
      <c r="A342" s="38">
        <v>341</v>
      </c>
      <c r="B342" s="38">
        <v>2702</v>
      </c>
      <c r="C342" s="38">
        <v>27</v>
      </c>
      <c r="D342" s="80" t="s">
        <v>19</v>
      </c>
      <c r="E342" s="80">
        <v>391</v>
      </c>
      <c r="F342" s="39">
        <f t="shared" si="51"/>
        <v>430.1</v>
      </c>
      <c r="G342" s="38">
        <f>G341</f>
        <v>30920</v>
      </c>
      <c r="H342" s="32">
        <f t="shared" si="52"/>
        <v>12089720</v>
      </c>
      <c r="I342" s="32">
        <f t="shared" si="53"/>
        <v>13298692.000000002</v>
      </c>
      <c r="J342" s="40">
        <f t="shared" si="54"/>
        <v>27500</v>
      </c>
      <c r="K342" s="33">
        <f t="shared" si="55"/>
        <v>1290300</v>
      </c>
      <c r="L342" s="2"/>
      <c r="N342" s="3"/>
      <c r="O342" s="3"/>
      <c r="P342" s="3"/>
    </row>
    <row r="343" spans="1:16" ht="16.5" x14ac:dyDescent="0.3">
      <c r="A343" s="38">
        <v>342</v>
      </c>
      <c r="B343" s="38">
        <v>2703</v>
      </c>
      <c r="C343" s="38">
        <v>27</v>
      </c>
      <c r="D343" s="80" t="s">
        <v>6</v>
      </c>
      <c r="E343" s="80">
        <v>493</v>
      </c>
      <c r="F343" s="39">
        <f t="shared" si="51"/>
        <v>542.30000000000007</v>
      </c>
      <c r="G343" s="38">
        <f>G342</f>
        <v>30920</v>
      </c>
      <c r="H343" s="32">
        <f t="shared" si="52"/>
        <v>15243560</v>
      </c>
      <c r="I343" s="32">
        <f t="shared" si="53"/>
        <v>16767916.000000002</v>
      </c>
      <c r="J343" s="40">
        <f t="shared" si="54"/>
        <v>35000</v>
      </c>
      <c r="K343" s="33">
        <f t="shared" si="55"/>
        <v>1626900.0000000002</v>
      </c>
      <c r="L343" s="2"/>
      <c r="N343" s="3"/>
      <c r="O343" s="3"/>
      <c r="P343" s="3"/>
    </row>
    <row r="344" spans="1:16" ht="16.5" x14ac:dyDescent="0.3">
      <c r="A344" s="38">
        <v>343</v>
      </c>
      <c r="B344" s="38">
        <v>2704</v>
      </c>
      <c r="C344" s="38">
        <v>27</v>
      </c>
      <c r="D344" s="80" t="s">
        <v>6</v>
      </c>
      <c r="E344" s="80">
        <v>493</v>
      </c>
      <c r="F344" s="39">
        <f t="shared" si="51"/>
        <v>542.30000000000007</v>
      </c>
      <c r="G344" s="38">
        <f t="shared" ref="G344:G352" si="57">G343</f>
        <v>30920</v>
      </c>
      <c r="H344" s="32">
        <f t="shared" si="52"/>
        <v>15243560</v>
      </c>
      <c r="I344" s="32">
        <f t="shared" si="53"/>
        <v>16767916.000000002</v>
      </c>
      <c r="J344" s="40">
        <f t="shared" si="54"/>
        <v>35000</v>
      </c>
      <c r="K344" s="33">
        <f t="shared" si="55"/>
        <v>1626900.0000000002</v>
      </c>
      <c r="L344" s="2"/>
      <c r="N344" s="3"/>
      <c r="O344" s="3"/>
      <c r="P344" s="3"/>
    </row>
    <row r="345" spans="1:16" ht="16.5" x14ac:dyDescent="0.3">
      <c r="A345" s="38">
        <v>344</v>
      </c>
      <c r="B345" s="38">
        <v>2705</v>
      </c>
      <c r="C345" s="38">
        <v>27</v>
      </c>
      <c r="D345" s="80" t="s">
        <v>19</v>
      </c>
      <c r="E345" s="80">
        <v>391</v>
      </c>
      <c r="F345" s="39">
        <f t="shared" si="51"/>
        <v>430.1</v>
      </c>
      <c r="G345" s="38">
        <f t="shared" si="57"/>
        <v>30920</v>
      </c>
      <c r="H345" s="32">
        <f t="shared" si="52"/>
        <v>12089720</v>
      </c>
      <c r="I345" s="32">
        <f t="shared" si="53"/>
        <v>13298692.000000002</v>
      </c>
      <c r="J345" s="40">
        <f t="shared" si="54"/>
        <v>27500</v>
      </c>
      <c r="K345" s="33">
        <f t="shared" si="55"/>
        <v>1290300</v>
      </c>
      <c r="L345" s="2"/>
      <c r="N345" s="3"/>
      <c r="O345" s="3"/>
      <c r="P345" s="3"/>
    </row>
    <row r="346" spans="1:16" ht="16.5" x14ac:dyDescent="0.3">
      <c r="A346" s="38">
        <v>345</v>
      </c>
      <c r="B346" s="38">
        <v>2706</v>
      </c>
      <c r="C346" s="38">
        <v>27</v>
      </c>
      <c r="D346" s="80" t="s">
        <v>19</v>
      </c>
      <c r="E346" s="80">
        <v>391</v>
      </c>
      <c r="F346" s="39">
        <f t="shared" si="51"/>
        <v>430.1</v>
      </c>
      <c r="G346" s="38">
        <f t="shared" si="57"/>
        <v>30920</v>
      </c>
      <c r="H346" s="32">
        <f t="shared" si="52"/>
        <v>12089720</v>
      </c>
      <c r="I346" s="32">
        <f t="shared" si="53"/>
        <v>13298692.000000002</v>
      </c>
      <c r="J346" s="40">
        <f t="shared" si="54"/>
        <v>27500</v>
      </c>
      <c r="K346" s="33">
        <f t="shared" si="55"/>
        <v>1290300</v>
      </c>
      <c r="L346" s="2"/>
      <c r="N346" s="3"/>
      <c r="O346" s="3"/>
      <c r="P346" s="3"/>
    </row>
    <row r="347" spans="1:16" ht="16.5" x14ac:dyDescent="0.3">
      <c r="A347" s="38">
        <v>346</v>
      </c>
      <c r="B347" s="38">
        <v>2707</v>
      </c>
      <c r="C347" s="38">
        <v>27</v>
      </c>
      <c r="D347" s="80" t="s">
        <v>19</v>
      </c>
      <c r="E347" s="80">
        <v>391</v>
      </c>
      <c r="F347" s="39">
        <f t="shared" si="51"/>
        <v>430.1</v>
      </c>
      <c r="G347" s="38">
        <f t="shared" si="57"/>
        <v>30920</v>
      </c>
      <c r="H347" s="32">
        <f t="shared" si="52"/>
        <v>12089720</v>
      </c>
      <c r="I347" s="32">
        <f t="shared" si="53"/>
        <v>13298692.000000002</v>
      </c>
      <c r="J347" s="40">
        <f t="shared" si="54"/>
        <v>27500</v>
      </c>
      <c r="K347" s="33">
        <f t="shared" si="55"/>
        <v>1290300</v>
      </c>
      <c r="L347" s="2"/>
      <c r="N347" s="3"/>
      <c r="O347" s="3"/>
      <c r="P347" s="3"/>
    </row>
    <row r="348" spans="1:16" ht="16.5" x14ac:dyDescent="0.3">
      <c r="A348" s="38">
        <v>347</v>
      </c>
      <c r="B348" s="38">
        <v>2708</v>
      </c>
      <c r="C348" s="38">
        <v>27</v>
      </c>
      <c r="D348" s="80" t="s">
        <v>19</v>
      </c>
      <c r="E348" s="80">
        <v>391</v>
      </c>
      <c r="F348" s="39">
        <f t="shared" si="51"/>
        <v>430.1</v>
      </c>
      <c r="G348" s="38">
        <f t="shared" si="57"/>
        <v>30920</v>
      </c>
      <c r="H348" s="32">
        <f t="shared" si="52"/>
        <v>12089720</v>
      </c>
      <c r="I348" s="32">
        <f t="shared" si="53"/>
        <v>13298692.000000002</v>
      </c>
      <c r="J348" s="40">
        <f t="shared" si="54"/>
        <v>27500</v>
      </c>
      <c r="K348" s="33">
        <f t="shared" si="55"/>
        <v>1290300</v>
      </c>
      <c r="L348" s="2"/>
      <c r="N348" s="3"/>
      <c r="O348" s="3"/>
      <c r="P348" s="3"/>
    </row>
    <row r="349" spans="1:16" ht="16.5" x14ac:dyDescent="0.3">
      <c r="A349" s="38">
        <v>348</v>
      </c>
      <c r="B349" s="38">
        <v>2709</v>
      </c>
      <c r="C349" s="38">
        <v>27</v>
      </c>
      <c r="D349" s="80" t="s">
        <v>19</v>
      </c>
      <c r="E349" s="80">
        <v>391</v>
      </c>
      <c r="F349" s="39">
        <f t="shared" si="51"/>
        <v>430.1</v>
      </c>
      <c r="G349" s="38">
        <f t="shared" si="57"/>
        <v>30920</v>
      </c>
      <c r="H349" s="32">
        <f t="shared" si="52"/>
        <v>12089720</v>
      </c>
      <c r="I349" s="32">
        <f t="shared" si="53"/>
        <v>13298692.000000002</v>
      </c>
      <c r="J349" s="40">
        <f t="shared" si="54"/>
        <v>27500</v>
      </c>
      <c r="K349" s="33">
        <f t="shared" si="55"/>
        <v>1290300</v>
      </c>
      <c r="L349" s="2"/>
      <c r="N349" s="3"/>
      <c r="O349" s="3"/>
      <c r="P349" s="3"/>
    </row>
    <row r="350" spans="1:16" ht="16.5" x14ac:dyDescent="0.3">
      <c r="A350" s="38">
        <v>349</v>
      </c>
      <c r="B350" s="38">
        <v>2710</v>
      </c>
      <c r="C350" s="38">
        <v>27</v>
      </c>
      <c r="D350" s="80" t="s">
        <v>19</v>
      </c>
      <c r="E350" s="80">
        <v>391</v>
      </c>
      <c r="F350" s="39">
        <f t="shared" si="51"/>
        <v>430.1</v>
      </c>
      <c r="G350" s="38">
        <f t="shared" si="57"/>
        <v>30920</v>
      </c>
      <c r="H350" s="32">
        <f t="shared" si="52"/>
        <v>12089720</v>
      </c>
      <c r="I350" s="32">
        <f t="shared" si="53"/>
        <v>13298692.000000002</v>
      </c>
      <c r="J350" s="40">
        <f t="shared" si="54"/>
        <v>27500</v>
      </c>
      <c r="K350" s="33">
        <f t="shared" si="55"/>
        <v>1290300</v>
      </c>
      <c r="L350" s="2"/>
      <c r="N350" s="3"/>
      <c r="O350" s="3"/>
      <c r="P350" s="3"/>
    </row>
    <row r="351" spans="1:16" ht="16.5" x14ac:dyDescent="0.3">
      <c r="A351" s="38">
        <v>350</v>
      </c>
      <c r="B351" s="38">
        <v>2711</v>
      </c>
      <c r="C351" s="38">
        <v>27</v>
      </c>
      <c r="D351" s="80" t="s">
        <v>19</v>
      </c>
      <c r="E351" s="80">
        <v>391</v>
      </c>
      <c r="F351" s="39">
        <f t="shared" si="51"/>
        <v>430.1</v>
      </c>
      <c r="G351" s="38">
        <f t="shared" si="57"/>
        <v>30920</v>
      </c>
      <c r="H351" s="32">
        <f t="shared" si="52"/>
        <v>12089720</v>
      </c>
      <c r="I351" s="32">
        <f t="shared" si="53"/>
        <v>13298692.000000002</v>
      </c>
      <c r="J351" s="40">
        <f t="shared" si="54"/>
        <v>27500</v>
      </c>
      <c r="K351" s="33">
        <f t="shared" si="55"/>
        <v>1290300</v>
      </c>
      <c r="L351" s="2"/>
      <c r="N351" s="3"/>
      <c r="O351" s="3"/>
      <c r="P351" s="3"/>
    </row>
    <row r="352" spans="1:16" ht="16.5" x14ac:dyDescent="0.3">
      <c r="A352" s="38">
        <v>351</v>
      </c>
      <c r="B352" s="38">
        <v>2712</v>
      </c>
      <c r="C352" s="38">
        <v>27</v>
      </c>
      <c r="D352" s="80" t="s">
        <v>19</v>
      </c>
      <c r="E352" s="80">
        <v>391</v>
      </c>
      <c r="F352" s="39">
        <f t="shared" si="51"/>
        <v>430.1</v>
      </c>
      <c r="G352" s="38">
        <f t="shared" si="57"/>
        <v>30920</v>
      </c>
      <c r="H352" s="32">
        <f t="shared" si="52"/>
        <v>12089720</v>
      </c>
      <c r="I352" s="32">
        <f t="shared" si="53"/>
        <v>13298692.000000002</v>
      </c>
      <c r="J352" s="40">
        <f t="shared" si="54"/>
        <v>27500</v>
      </c>
      <c r="K352" s="33">
        <f t="shared" si="55"/>
        <v>1290300</v>
      </c>
      <c r="L352" s="2"/>
      <c r="N352" s="3"/>
      <c r="O352" s="3"/>
      <c r="P352" s="3"/>
    </row>
    <row r="353" spans="1:16" ht="16.5" x14ac:dyDescent="0.3">
      <c r="A353" s="38">
        <v>352</v>
      </c>
      <c r="B353" s="38">
        <v>2713</v>
      </c>
      <c r="C353" s="38">
        <v>27</v>
      </c>
      <c r="D353" s="80" t="s">
        <v>19</v>
      </c>
      <c r="E353" s="80">
        <v>391</v>
      </c>
      <c r="F353" s="39">
        <f t="shared" si="51"/>
        <v>430.1</v>
      </c>
      <c r="G353" s="38">
        <f>G352</f>
        <v>30920</v>
      </c>
      <c r="H353" s="32">
        <f t="shared" si="52"/>
        <v>12089720</v>
      </c>
      <c r="I353" s="32">
        <f t="shared" si="53"/>
        <v>13298692.000000002</v>
      </c>
      <c r="J353" s="40">
        <f t="shared" si="54"/>
        <v>27500</v>
      </c>
      <c r="K353" s="33">
        <f t="shared" si="55"/>
        <v>1290300</v>
      </c>
      <c r="L353" s="2"/>
      <c r="N353" s="3"/>
      <c r="O353" s="3"/>
      <c r="P353" s="3"/>
    </row>
    <row r="354" spans="1:16" ht="16.5" x14ac:dyDescent="0.3">
      <c r="A354" s="38">
        <v>353</v>
      </c>
      <c r="B354" s="38">
        <v>2714</v>
      </c>
      <c r="C354" s="38">
        <v>27</v>
      </c>
      <c r="D354" s="80" t="s">
        <v>6</v>
      </c>
      <c r="E354" s="80">
        <v>600</v>
      </c>
      <c r="F354" s="39">
        <f t="shared" si="51"/>
        <v>660</v>
      </c>
      <c r="G354" s="38">
        <f>G353</f>
        <v>30920</v>
      </c>
      <c r="H354" s="32">
        <f t="shared" si="52"/>
        <v>18552000</v>
      </c>
      <c r="I354" s="32">
        <f t="shared" si="53"/>
        <v>20407200</v>
      </c>
      <c r="J354" s="40">
        <f t="shared" si="54"/>
        <v>42500</v>
      </c>
      <c r="K354" s="33">
        <f t="shared" si="55"/>
        <v>1980000</v>
      </c>
      <c r="L354" s="2"/>
      <c r="N354" s="3"/>
      <c r="O354" s="3"/>
      <c r="P354" s="3"/>
    </row>
    <row r="355" spans="1:16" ht="16.5" x14ac:dyDescent="0.3">
      <c r="A355" s="38">
        <v>354</v>
      </c>
      <c r="B355" s="38">
        <v>2801</v>
      </c>
      <c r="C355" s="38">
        <v>28</v>
      </c>
      <c r="D355" s="80" t="s">
        <v>19</v>
      </c>
      <c r="E355" s="80">
        <v>391</v>
      </c>
      <c r="F355" s="39">
        <f t="shared" si="51"/>
        <v>430.1</v>
      </c>
      <c r="G355" s="38">
        <f>G354+120</f>
        <v>31040</v>
      </c>
      <c r="H355" s="32">
        <f t="shared" si="52"/>
        <v>12136640</v>
      </c>
      <c r="I355" s="32">
        <f t="shared" si="53"/>
        <v>13350304.000000002</v>
      </c>
      <c r="J355" s="40">
        <f t="shared" si="54"/>
        <v>28000</v>
      </c>
      <c r="K355" s="33">
        <f t="shared" si="55"/>
        <v>1290300</v>
      </c>
      <c r="L355" s="2"/>
      <c r="N355" s="3"/>
      <c r="O355" s="3"/>
      <c r="P355" s="3"/>
    </row>
    <row r="356" spans="1:16" ht="16.5" x14ac:dyDescent="0.3">
      <c r="A356" s="38">
        <v>355</v>
      </c>
      <c r="B356" s="38">
        <v>2802</v>
      </c>
      <c r="C356" s="38">
        <v>28</v>
      </c>
      <c r="D356" s="80" t="s">
        <v>19</v>
      </c>
      <c r="E356" s="80">
        <v>391</v>
      </c>
      <c r="F356" s="39">
        <f t="shared" si="51"/>
        <v>430.1</v>
      </c>
      <c r="G356" s="38">
        <f>G355</f>
        <v>31040</v>
      </c>
      <c r="H356" s="32">
        <f t="shared" si="52"/>
        <v>12136640</v>
      </c>
      <c r="I356" s="32">
        <f t="shared" si="53"/>
        <v>13350304.000000002</v>
      </c>
      <c r="J356" s="40">
        <f t="shared" si="54"/>
        <v>28000</v>
      </c>
      <c r="K356" s="33">
        <f t="shared" si="55"/>
        <v>1290300</v>
      </c>
      <c r="L356" s="2"/>
      <c r="N356" s="3"/>
      <c r="O356" s="3"/>
      <c r="P356" s="3"/>
    </row>
    <row r="357" spans="1:16" ht="16.5" x14ac:dyDescent="0.3">
      <c r="A357" s="38">
        <v>356</v>
      </c>
      <c r="B357" s="38">
        <v>2803</v>
      </c>
      <c r="C357" s="38">
        <v>28</v>
      </c>
      <c r="D357" s="80" t="s">
        <v>6</v>
      </c>
      <c r="E357" s="80">
        <v>493</v>
      </c>
      <c r="F357" s="39">
        <f t="shared" si="51"/>
        <v>542.30000000000007</v>
      </c>
      <c r="G357" s="38">
        <f>G356</f>
        <v>31040</v>
      </c>
      <c r="H357" s="32">
        <f t="shared" si="52"/>
        <v>15302720</v>
      </c>
      <c r="I357" s="32">
        <f t="shared" si="53"/>
        <v>16832992</v>
      </c>
      <c r="J357" s="40">
        <f t="shared" si="54"/>
        <v>35000</v>
      </c>
      <c r="K357" s="33">
        <f t="shared" si="55"/>
        <v>1626900.0000000002</v>
      </c>
      <c r="L357" s="2"/>
      <c r="N357" s="3"/>
      <c r="O357" s="3"/>
      <c r="P357" s="3"/>
    </row>
    <row r="358" spans="1:16" ht="16.5" x14ac:dyDescent="0.3">
      <c r="A358" s="38">
        <v>357</v>
      </c>
      <c r="B358" s="38">
        <v>2804</v>
      </c>
      <c r="C358" s="38">
        <v>28</v>
      </c>
      <c r="D358" s="80" t="s">
        <v>6</v>
      </c>
      <c r="E358" s="80">
        <v>493</v>
      </c>
      <c r="F358" s="39">
        <f t="shared" si="51"/>
        <v>542.30000000000007</v>
      </c>
      <c r="G358" s="38">
        <f t="shared" ref="G358:G366" si="58">G357</f>
        <v>31040</v>
      </c>
      <c r="H358" s="32">
        <f t="shared" si="52"/>
        <v>15302720</v>
      </c>
      <c r="I358" s="32">
        <f t="shared" si="53"/>
        <v>16832992</v>
      </c>
      <c r="J358" s="40">
        <f t="shared" si="54"/>
        <v>35000</v>
      </c>
      <c r="K358" s="33">
        <f t="shared" si="55"/>
        <v>1626900.0000000002</v>
      </c>
      <c r="L358" s="2"/>
      <c r="N358" s="3"/>
      <c r="O358" s="3"/>
      <c r="P358" s="3"/>
    </row>
    <row r="359" spans="1:16" ht="16.5" x14ac:dyDescent="0.3">
      <c r="A359" s="38">
        <v>358</v>
      </c>
      <c r="B359" s="38">
        <v>2805</v>
      </c>
      <c r="C359" s="38">
        <v>28</v>
      </c>
      <c r="D359" s="80" t="s">
        <v>19</v>
      </c>
      <c r="E359" s="80">
        <v>391</v>
      </c>
      <c r="F359" s="39">
        <f t="shared" si="51"/>
        <v>430.1</v>
      </c>
      <c r="G359" s="38">
        <f t="shared" si="58"/>
        <v>31040</v>
      </c>
      <c r="H359" s="32">
        <f t="shared" si="52"/>
        <v>12136640</v>
      </c>
      <c r="I359" s="32">
        <f t="shared" si="53"/>
        <v>13350304.000000002</v>
      </c>
      <c r="J359" s="40">
        <f t="shared" si="54"/>
        <v>28000</v>
      </c>
      <c r="K359" s="33">
        <f t="shared" si="55"/>
        <v>1290300</v>
      </c>
      <c r="L359" s="2"/>
      <c r="N359" s="3"/>
      <c r="O359" s="3"/>
      <c r="P359" s="3"/>
    </row>
    <row r="360" spans="1:16" ht="16.5" x14ac:dyDescent="0.3">
      <c r="A360" s="38">
        <v>359</v>
      </c>
      <c r="B360" s="38">
        <v>2806</v>
      </c>
      <c r="C360" s="38">
        <v>28</v>
      </c>
      <c r="D360" s="80" t="s">
        <v>19</v>
      </c>
      <c r="E360" s="80">
        <v>391</v>
      </c>
      <c r="F360" s="39">
        <f t="shared" si="51"/>
        <v>430.1</v>
      </c>
      <c r="G360" s="38">
        <f t="shared" si="58"/>
        <v>31040</v>
      </c>
      <c r="H360" s="32">
        <f t="shared" si="52"/>
        <v>12136640</v>
      </c>
      <c r="I360" s="32">
        <f t="shared" si="53"/>
        <v>13350304.000000002</v>
      </c>
      <c r="J360" s="40">
        <f t="shared" si="54"/>
        <v>28000</v>
      </c>
      <c r="K360" s="33">
        <f t="shared" si="55"/>
        <v>1290300</v>
      </c>
      <c r="L360" s="2"/>
      <c r="N360" s="3"/>
      <c r="O360" s="3"/>
      <c r="P360" s="3"/>
    </row>
    <row r="361" spans="1:16" ht="16.5" x14ac:dyDescent="0.3">
      <c r="A361" s="38">
        <v>360</v>
      </c>
      <c r="B361" s="38">
        <v>2807</v>
      </c>
      <c r="C361" s="38">
        <v>28</v>
      </c>
      <c r="D361" s="80" t="s">
        <v>19</v>
      </c>
      <c r="E361" s="80">
        <v>391</v>
      </c>
      <c r="F361" s="39">
        <f t="shared" si="51"/>
        <v>430.1</v>
      </c>
      <c r="G361" s="38">
        <f t="shared" si="58"/>
        <v>31040</v>
      </c>
      <c r="H361" s="32">
        <f t="shared" si="52"/>
        <v>12136640</v>
      </c>
      <c r="I361" s="32">
        <f t="shared" si="53"/>
        <v>13350304.000000002</v>
      </c>
      <c r="J361" s="40">
        <f t="shared" si="54"/>
        <v>28000</v>
      </c>
      <c r="K361" s="33">
        <f t="shared" si="55"/>
        <v>1290300</v>
      </c>
      <c r="L361" s="2"/>
      <c r="N361" s="3"/>
      <c r="O361" s="3"/>
      <c r="P361" s="3"/>
    </row>
    <row r="362" spans="1:16" ht="16.5" x14ac:dyDescent="0.3">
      <c r="A362" s="38">
        <v>361</v>
      </c>
      <c r="B362" s="38">
        <v>2808</v>
      </c>
      <c r="C362" s="38">
        <v>28</v>
      </c>
      <c r="D362" s="80" t="s">
        <v>19</v>
      </c>
      <c r="E362" s="80">
        <v>391</v>
      </c>
      <c r="F362" s="39">
        <f t="shared" si="51"/>
        <v>430.1</v>
      </c>
      <c r="G362" s="38">
        <f t="shared" si="58"/>
        <v>31040</v>
      </c>
      <c r="H362" s="32">
        <f t="shared" si="52"/>
        <v>12136640</v>
      </c>
      <c r="I362" s="32">
        <f t="shared" si="53"/>
        <v>13350304.000000002</v>
      </c>
      <c r="J362" s="40">
        <f t="shared" si="54"/>
        <v>28000</v>
      </c>
      <c r="K362" s="33">
        <f t="shared" si="55"/>
        <v>1290300</v>
      </c>
      <c r="L362" s="2"/>
      <c r="N362" s="3"/>
      <c r="O362" s="3"/>
      <c r="P362" s="3"/>
    </row>
    <row r="363" spans="1:16" ht="16.5" x14ac:dyDescent="0.3">
      <c r="A363" s="38">
        <v>362</v>
      </c>
      <c r="B363" s="38">
        <v>2809</v>
      </c>
      <c r="C363" s="38">
        <v>28</v>
      </c>
      <c r="D363" s="80" t="s">
        <v>19</v>
      </c>
      <c r="E363" s="80">
        <v>391</v>
      </c>
      <c r="F363" s="39">
        <f t="shared" si="51"/>
        <v>430.1</v>
      </c>
      <c r="G363" s="38">
        <f t="shared" si="58"/>
        <v>31040</v>
      </c>
      <c r="H363" s="32">
        <f t="shared" si="52"/>
        <v>12136640</v>
      </c>
      <c r="I363" s="32">
        <f t="shared" si="53"/>
        <v>13350304.000000002</v>
      </c>
      <c r="J363" s="40">
        <f t="shared" si="54"/>
        <v>28000</v>
      </c>
      <c r="K363" s="33">
        <f t="shared" si="55"/>
        <v>1290300</v>
      </c>
      <c r="L363" s="2"/>
      <c r="N363" s="3"/>
      <c r="O363" s="3"/>
      <c r="P363" s="3"/>
    </row>
    <row r="364" spans="1:16" ht="16.5" x14ac:dyDescent="0.3">
      <c r="A364" s="38">
        <v>363</v>
      </c>
      <c r="B364" s="38">
        <v>2810</v>
      </c>
      <c r="C364" s="38">
        <v>28</v>
      </c>
      <c r="D364" s="80" t="s">
        <v>19</v>
      </c>
      <c r="E364" s="80">
        <v>391</v>
      </c>
      <c r="F364" s="39">
        <f t="shared" si="51"/>
        <v>430.1</v>
      </c>
      <c r="G364" s="38">
        <f t="shared" si="58"/>
        <v>31040</v>
      </c>
      <c r="H364" s="32">
        <f t="shared" si="52"/>
        <v>12136640</v>
      </c>
      <c r="I364" s="32">
        <f t="shared" si="53"/>
        <v>13350304.000000002</v>
      </c>
      <c r="J364" s="40">
        <f t="shared" si="54"/>
        <v>28000</v>
      </c>
      <c r="K364" s="33">
        <f t="shared" si="55"/>
        <v>1290300</v>
      </c>
      <c r="L364" s="2"/>
      <c r="N364" s="3"/>
      <c r="O364" s="3"/>
      <c r="P364" s="3"/>
    </row>
    <row r="365" spans="1:16" ht="16.5" x14ac:dyDescent="0.3">
      <c r="A365" s="38">
        <v>364</v>
      </c>
      <c r="B365" s="38">
        <v>2811</v>
      </c>
      <c r="C365" s="38">
        <v>28</v>
      </c>
      <c r="D365" s="80" t="s">
        <v>19</v>
      </c>
      <c r="E365" s="80">
        <v>391</v>
      </c>
      <c r="F365" s="39">
        <f t="shared" si="51"/>
        <v>430.1</v>
      </c>
      <c r="G365" s="38">
        <f t="shared" si="58"/>
        <v>31040</v>
      </c>
      <c r="H365" s="32">
        <f t="shared" si="52"/>
        <v>12136640</v>
      </c>
      <c r="I365" s="32">
        <f t="shared" si="53"/>
        <v>13350304.000000002</v>
      </c>
      <c r="J365" s="40">
        <f t="shared" si="54"/>
        <v>28000</v>
      </c>
      <c r="K365" s="33">
        <f t="shared" si="55"/>
        <v>1290300</v>
      </c>
      <c r="L365" s="2"/>
      <c r="N365" s="3"/>
      <c r="O365" s="3"/>
      <c r="P365" s="3"/>
    </row>
    <row r="366" spans="1:16" ht="16.5" x14ac:dyDescent="0.3">
      <c r="A366" s="38">
        <v>365</v>
      </c>
      <c r="B366" s="38">
        <v>2812</v>
      </c>
      <c r="C366" s="38">
        <v>28</v>
      </c>
      <c r="D366" s="80" t="s">
        <v>19</v>
      </c>
      <c r="E366" s="80">
        <v>391</v>
      </c>
      <c r="F366" s="39">
        <f t="shared" si="51"/>
        <v>430.1</v>
      </c>
      <c r="G366" s="38">
        <f t="shared" si="58"/>
        <v>31040</v>
      </c>
      <c r="H366" s="32">
        <f t="shared" si="52"/>
        <v>12136640</v>
      </c>
      <c r="I366" s="32">
        <f t="shared" si="53"/>
        <v>13350304.000000002</v>
      </c>
      <c r="J366" s="40">
        <f t="shared" si="54"/>
        <v>28000</v>
      </c>
      <c r="K366" s="33">
        <f t="shared" si="55"/>
        <v>1290300</v>
      </c>
      <c r="L366" s="2"/>
      <c r="N366" s="3"/>
      <c r="O366" s="3"/>
      <c r="P366" s="3"/>
    </row>
    <row r="367" spans="1:16" ht="16.5" x14ac:dyDescent="0.3">
      <c r="A367" s="38">
        <v>366</v>
      </c>
      <c r="B367" s="38">
        <v>2813</v>
      </c>
      <c r="C367" s="38">
        <v>28</v>
      </c>
      <c r="D367" s="80" t="s">
        <v>19</v>
      </c>
      <c r="E367" s="80">
        <v>391</v>
      </c>
      <c r="F367" s="39">
        <f t="shared" si="51"/>
        <v>430.1</v>
      </c>
      <c r="G367" s="38">
        <f>G366</f>
        <v>31040</v>
      </c>
      <c r="H367" s="32">
        <f t="shared" si="52"/>
        <v>12136640</v>
      </c>
      <c r="I367" s="32">
        <f t="shared" si="53"/>
        <v>13350304.000000002</v>
      </c>
      <c r="J367" s="40">
        <f t="shared" si="54"/>
        <v>28000</v>
      </c>
      <c r="K367" s="33">
        <f t="shared" si="55"/>
        <v>1290300</v>
      </c>
      <c r="L367" s="2"/>
      <c r="N367" s="3"/>
      <c r="O367" s="3"/>
      <c r="P367" s="3"/>
    </row>
    <row r="368" spans="1:16" ht="16.5" x14ac:dyDescent="0.3">
      <c r="A368" s="38">
        <v>367</v>
      </c>
      <c r="B368" s="38">
        <v>2814</v>
      </c>
      <c r="C368" s="38">
        <v>28</v>
      </c>
      <c r="D368" s="80" t="s">
        <v>6</v>
      </c>
      <c r="E368" s="80">
        <v>600</v>
      </c>
      <c r="F368" s="39">
        <f t="shared" si="51"/>
        <v>660</v>
      </c>
      <c r="G368" s="38">
        <f>G367</f>
        <v>31040</v>
      </c>
      <c r="H368" s="32">
        <f t="shared" si="52"/>
        <v>18624000</v>
      </c>
      <c r="I368" s="32">
        <f t="shared" si="53"/>
        <v>20486400</v>
      </c>
      <c r="J368" s="40">
        <f t="shared" si="54"/>
        <v>42500</v>
      </c>
      <c r="K368" s="33">
        <f t="shared" si="55"/>
        <v>1980000</v>
      </c>
      <c r="L368" s="2"/>
      <c r="N368" s="3"/>
      <c r="O368" s="3"/>
      <c r="P368" s="3"/>
    </row>
    <row r="369" spans="1:16" ht="16.5" x14ac:dyDescent="0.3">
      <c r="A369" s="38">
        <v>368</v>
      </c>
      <c r="B369" s="38">
        <v>2901</v>
      </c>
      <c r="C369" s="38">
        <v>29</v>
      </c>
      <c r="D369" s="80" t="s">
        <v>19</v>
      </c>
      <c r="E369" s="80">
        <v>391</v>
      </c>
      <c r="F369" s="39">
        <f t="shared" si="51"/>
        <v>430.1</v>
      </c>
      <c r="G369" s="38">
        <f>G368+120</f>
        <v>31160</v>
      </c>
      <c r="H369" s="32">
        <f t="shared" si="52"/>
        <v>12183560</v>
      </c>
      <c r="I369" s="32">
        <f t="shared" si="53"/>
        <v>13401916.000000002</v>
      </c>
      <c r="J369" s="40">
        <f t="shared" si="54"/>
        <v>28000</v>
      </c>
      <c r="K369" s="33">
        <f t="shared" si="55"/>
        <v>1290300</v>
      </c>
      <c r="L369" s="2"/>
      <c r="N369" s="3"/>
      <c r="O369" s="3"/>
      <c r="P369" s="3"/>
    </row>
    <row r="370" spans="1:16" ht="16.5" x14ac:dyDescent="0.3">
      <c r="A370" s="38">
        <v>369</v>
      </c>
      <c r="B370" s="38">
        <v>2902</v>
      </c>
      <c r="C370" s="38">
        <v>29</v>
      </c>
      <c r="D370" s="80" t="s">
        <v>19</v>
      </c>
      <c r="E370" s="80">
        <v>391</v>
      </c>
      <c r="F370" s="39">
        <f t="shared" si="51"/>
        <v>430.1</v>
      </c>
      <c r="G370" s="38">
        <f>G369</f>
        <v>31160</v>
      </c>
      <c r="H370" s="32">
        <f t="shared" si="52"/>
        <v>12183560</v>
      </c>
      <c r="I370" s="32">
        <f t="shared" si="53"/>
        <v>13401916.000000002</v>
      </c>
      <c r="J370" s="40">
        <f t="shared" si="54"/>
        <v>28000</v>
      </c>
      <c r="K370" s="33">
        <f t="shared" si="55"/>
        <v>1290300</v>
      </c>
      <c r="L370" s="2"/>
      <c r="N370" s="3"/>
      <c r="O370" s="3"/>
      <c r="P370" s="3"/>
    </row>
    <row r="371" spans="1:16" ht="16.5" x14ac:dyDescent="0.3">
      <c r="A371" s="38">
        <v>370</v>
      </c>
      <c r="B371" s="38">
        <v>2903</v>
      </c>
      <c r="C371" s="38">
        <v>29</v>
      </c>
      <c r="D371" s="80" t="s">
        <v>6</v>
      </c>
      <c r="E371" s="80">
        <v>493</v>
      </c>
      <c r="F371" s="39">
        <f t="shared" si="51"/>
        <v>542.30000000000007</v>
      </c>
      <c r="G371" s="38">
        <f>G370</f>
        <v>31160</v>
      </c>
      <c r="H371" s="32">
        <f t="shared" si="52"/>
        <v>15361880</v>
      </c>
      <c r="I371" s="32">
        <f t="shared" si="53"/>
        <v>16898068</v>
      </c>
      <c r="J371" s="40">
        <f t="shared" si="54"/>
        <v>35000</v>
      </c>
      <c r="K371" s="33">
        <f t="shared" si="55"/>
        <v>1626900.0000000002</v>
      </c>
      <c r="L371" s="2"/>
      <c r="N371" s="3"/>
      <c r="O371" s="3"/>
      <c r="P371" s="3"/>
    </row>
    <row r="372" spans="1:16" ht="16.5" x14ac:dyDescent="0.3">
      <c r="A372" s="38">
        <v>371</v>
      </c>
      <c r="B372" s="38">
        <v>2904</v>
      </c>
      <c r="C372" s="38">
        <v>29</v>
      </c>
      <c r="D372" s="80" t="s">
        <v>6</v>
      </c>
      <c r="E372" s="80">
        <v>493</v>
      </c>
      <c r="F372" s="39">
        <f t="shared" si="51"/>
        <v>542.30000000000007</v>
      </c>
      <c r="G372" s="38">
        <f t="shared" ref="G372:G380" si="59">G371</f>
        <v>31160</v>
      </c>
      <c r="H372" s="32">
        <f t="shared" si="52"/>
        <v>15361880</v>
      </c>
      <c r="I372" s="32">
        <f t="shared" si="53"/>
        <v>16898068</v>
      </c>
      <c r="J372" s="40">
        <f t="shared" si="54"/>
        <v>35000</v>
      </c>
      <c r="K372" s="33">
        <f t="shared" si="55"/>
        <v>1626900.0000000002</v>
      </c>
      <c r="L372" s="2"/>
      <c r="N372" s="3"/>
      <c r="O372" s="3"/>
      <c r="P372" s="3"/>
    </row>
    <row r="373" spans="1:16" ht="16.5" x14ac:dyDescent="0.3">
      <c r="A373" s="38">
        <v>372</v>
      </c>
      <c r="B373" s="38">
        <v>2905</v>
      </c>
      <c r="C373" s="38">
        <v>29</v>
      </c>
      <c r="D373" s="80" t="s">
        <v>19</v>
      </c>
      <c r="E373" s="80">
        <v>391</v>
      </c>
      <c r="F373" s="39">
        <f t="shared" si="51"/>
        <v>430.1</v>
      </c>
      <c r="G373" s="38">
        <f t="shared" si="59"/>
        <v>31160</v>
      </c>
      <c r="H373" s="32">
        <f t="shared" si="52"/>
        <v>12183560</v>
      </c>
      <c r="I373" s="32">
        <f t="shared" si="53"/>
        <v>13401916.000000002</v>
      </c>
      <c r="J373" s="40">
        <f t="shared" si="54"/>
        <v>28000</v>
      </c>
      <c r="K373" s="33">
        <f t="shared" si="55"/>
        <v>1290300</v>
      </c>
      <c r="L373" s="2"/>
      <c r="N373" s="3"/>
      <c r="O373" s="3"/>
      <c r="P373" s="3"/>
    </row>
    <row r="374" spans="1:16" ht="16.5" x14ac:dyDescent="0.3">
      <c r="A374" s="38">
        <v>373</v>
      </c>
      <c r="B374" s="38">
        <v>2906</v>
      </c>
      <c r="C374" s="38">
        <v>29</v>
      </c>
      <c r="D374" s="80" t="s">
        <v>19</v>
      </c>
      <c r="E374" s="80">
        <v>391</v>
      </c>
      <c r="F374" s="39">
        <f t="shared" si="51"/>
        <v>430.1</v>
      </c>
      <c r="G374" s="38">
        <f t="shared" si="59"/>
        <v>31160</v>
      </c>
      <c r="H374" s="32">
        <f t="shared" si="52"/>
        <v>12183560</v>
      </c>
      <c r="I374" s="32">
        <f t="shared" si="53"/>
        <v>13401916.000000002</v>
      </c>
      <c r="J374" s="40">
        <f t="shared" si="54"/>
        <v>28000</v>
      </c>
      <c r="K374" s="33">
        <f t="shared" si="55"/>
        <v>1290300</v>
      </c>
      <c r="L374" s="2"/>
      <c r="N374" s="3"/>
      <c r="O374" s="3"/>
      <c r="P374" s="3"/>
    </row>
    <row r="375" spans="1:16" ht="16.5" x14ac:dyDescent="0.3">
      <c r="A375" s="38">
        <v>374</v>
      </c>
      <c r="B375" s="38">
        <v>2907</v>
      </c>
      <c r="C375" s="38">
        <v>29</v>
      </c>
      <c r="D375" s="80" t="s">
        <v>19</v>
      </c>
      <c r="E375" s="80">
        <v>391</v>
      </c>
      <c r="F375" s="39">
        <f t="shared" si="51"/>
        <v>430.1</v>
      </c>
      <c r="G375" s="38">
        <f t="shared" si="59"/>
        <v>31160</v>
      </c>
      <c r="H375" s="32">
        <f t="shared" si="52"/>
        <v>12183560</v>
      </c>
      <c r="I375" s="32">
        <f t="shared" si="53"/>
        <v>13401916.000000002</v>
      </c>
      <c r="J375" s="40">
        <f t="shared" si="54"/>
        <v>28000</v>
      </c>
      <c r="K375" s="33">
        <f t="shared" si="55"/>
        <v>1290300</v>
      </c>
      <c r="L375" s="2"/>
      <c r="N375" s="3"/>
      <c r="O375" s="3"/>
      <c r="P375" s="3"/>
    </row>
    <row r="376" spans="1:16" ht="16.5" x14ac:dyDescent="0.3">
      <c r="A376" s="38">
        <v>375</v>
      </c>
      <c r="B376" s="38">
        <v>2908</v>
      </c>
      <c r="C376" s="38">
        <v>29</v>
      </c>
      <c r="D376" s="80" t="s">
        <v>19</v>
      </c>
      <c r="E376" s="80">
        <v>391</v>
      </c>
      <c r="F376" s="39">
        <f t="shared" si="51"/>
        <v>430.1</v>
      </c>
      <c r="G376" s="38">
        <f t="shared" si="59"/>
        <v>31160</v>
      </c>
      <c r="H376" s="32">
        <f t="shared" si="52"/>
        <v>12183560</v>
      </c>
      <c r="I376" s="32">
        <f t="shared" si="53"/>
        <v>13401916.000000002</v>
      </c>
      <c r="J376" s="40">
        <f t="shared" si="54"/>
        <v>28000</v>
      </c>
      <c r="K376" s="33">
        <f t="shared" si="55"/>
        <v>1290300</v>
      </c>
      <c r="L376" s="2"/>
      <c r="N376" s="3"/>
      <c r="O376" s="3"/>
      <c r="P376" s="3"/>
    </row>
    <row r="377" spans="1:16" ht="16.5" x14ac:dyDescent="0.3">
      <c r="A377" s="38">
        <v>376</v>
      </c>
      <c r="B377" s="38">
        <v>2909</v>
      </c>
      <c r="C377" s="38">
        <v>29</v>
      </c>
      <c r="D377" s="80" t="s">
        <v>19</v>
      </c>
      <c r="E377" s="80">
        <v>391</v>
      </c>
      <c r="F377" s="39">
        <f t="shared" si="51"/>
        <v>430.1</v>
      </c>
      <c r="G377" s="38">
        <f t="shared" si="59"/>
        <v>31160</v>
      </c>
      <c r="H377" s="32">
        <f t="shared" si="52"/>
        <v>12183560</v>
      </c>
      <c r="I377" s="32">
        <f t="shared" si="53"/>
        <v>13401916.000000002</v>
      </c>
      <c r="J377" s="40">
        <f t="shared" si="54"/>
        <v>28000</v>
      </c>
      <c r="K377" s="33">
        <f t="shared" si="55"/>
        <v>1290300</v>
      </c>
      <c r="L377" s="2"/>
      <c r="N377" s="3"/>
      <c r="O377" s="3"/>
      <c r="P377" s="3"/>
    </row>
    <row r="378" spans="1:16" ht="16.5" x14ac:dyDescent="0.3">
      <c r="A378" s="38">
        <v>377</v>
      </c>
      <c r="B378" s="38">
        <v>2910</v>
      </c>
      <c r="C378" s="38">
        <v>29</v>
      </c>
      <c r="D378" s="80" t="s">
        <v>19</v>
      </c>
      <c r="E378" s="80">
        <v>391</v>
      </c>
      <c r="F378" s="39">
        <f t="shared" si="51"/>
        <v>430.1</v>
      </c>
      <c r="G378" s="38">
        <f t="shared" si="59"/>
        <v>31160</v>
      </c>
      <c r="H378" s="32">
        <f t="shared" si="52"/>
        <v>12183560</v>
      </c>
      <c r="I378" s="32">
        <f t="shared" si="53"/>
        <v>13401916.000000002</v>
      </c>
      <c r="J378" s="40">
        <f t="shared" si="54"/>
        <v>28000</v>
      </c>
      <c r="K378" s="33">
        <f t="shared" si="55"/>
        <v>1290300</v>
      </c>
      <c r="L378" s="2"/>
      <c r="N378" s="3"/>
      <c r="O378" s="3"/>
      <c r="P378" s="3"/>
    </row>
    <row r="379" spans="1:16" ht="16.5" x14ac:dyDescent="0.3">
      <c r="A379" s="38">
        <v>378</v>
      </c>
      <c r="B379" s="38">
        <v>2911</v>
      </c>
      <c r="C379" s="38">
        <v>29</v>
      </c>
      <c r="D379" s="80" t="s">
        <v>19</v>
      </c>
      <c r="E379" s="80">
        <v>391</v>
      </c>
      <c r="F379" s="39">
        <f t="shared" si="51"/>
        <v>430.1</v>
      </c>
      <c r="G379" s="38">
        <f t="shared" si="59"/>
        <v>31160</v>
      </c>
      <c r="H379" s="32">
        <f t="shared" si="52"/>
        <v>12183560</v>
      </c>
      <c r="I379" s="32">
        <f t="shared" si="53"/>
        <v>13401916.000000002</v>
      </c>
      <c r="J379" s="40">
        <f t="shared" si="54"/>
        <v>28000</v>
      </c>
      <c r="K379" s="33">
        <f t="shared" si="55"/>
        <v>1290300</v>
      </c>
      <c r="L379" s="2"/>
      <c r="N379" s="3"/>
      <c r="O379" s="3"/>
      <c r="P379" s="3"/>
    </row>
    <row r="380" spans="1:16" ht="16.5" x14ac:dyDescent="0.3">
      <c r="A380" s="38">
        <v>379</v>
      </c>
      <c r="B380" s="38">
        <v>2912</v>
      </c>
      <c r="C380" s="38">
        <v>29</v>
      </c>
      <c r="D380" s="80" t="s">
        <v>19</v>
      </c>
      <c r="E380" s="80">
        <v>391</v>
      </c>
      <c r="F380" s="39">
        <f t="shared" si="51"/>
        <v>430.1</v>
      </c>
      <c r="G380" s="38">
        <f t="shared" si="59"/>
        <v>31160</v>
      </c>
      <c r="H380" s="32">
        <f t="shared" si="52"/>
        <v>12183560</v>
      </c>
      <c r="I380" s="32">
        <f t="shared" si="53"/>
        <v>13401916.000000002</v>
      </c>
      <c r="J380" s="40">
        <f t="shared" si="54"/>
        <v>28000</v>
      </c>
      <c r="K380" s="33">
        <f t="shared" si="55"/>
        <v>1290300</v>
      </c>
      <c r="L380" s="2"/>
      <c r="N380" s="3"/>
      <c r="O380" s="3"/>
      <c r="P380" s="3"/>
    </row>
    <row r="381" spans="1:16" ht="16.5" x14ac:dyDescent="0.3">
      <c r="A381" s="38">
        <v>380</v>
      </c>
      <c r="B381" s="38">
        <v>2913</v>
      </c>
      <c r="C381" s="38">
        <v>29</v>
      </c>
      <c r="D381" s="80" t="s">
        <v>19</v>
      </c>
      <c r="E381" s="80">
        <v>391</v>
      </c>
      <c r="F381" s="39">
        <f t="shared" si="51"/>
        <v>430.1</v>
      </c>
      <c r="G381" s="38">
        <f>G380</f>
        <v>31160</v>
      </c>
      <c r="H381" s="32">
        <f t="shared" si="52"/>
        <v>12183560</v>
      </c>
      <c r="I381" s="32">
        <f t="shared" si="53"/>
        <v>13401916.000000002</v>
      </c>
      <c r="J381" s="40">
        <f t="shared" si="54"/>
        <v>28000</v>
      </c>
      <c r="K381" s="33">
        <f t="shared" si="55"/>
        <v>1290300</v>
      </c>
      <c r="L381" s="2"/>
      <c r="N381" s="3"/>
      <c r="O381" s="3"/>
      <c r="P381" s="3"/>
    </row>
    <row r="382" spans="1:16" ht="16.5" x14ac:dyDescent="0.3">
      <c r="A382" s="38">
        <v>381</v>
      </c>
      <c r="B382" s="38">
        <v>2914</v>
      </c>
      <c r="C382" s="38">
        <v>29</v>
      </c>
      <c r="D382" s="80" t="s">
        <v>6</v>
      </c>
      <c r="E382" s="80">
        <v>600</v>
      </c>
      <c r="F382" s="39">
        <f t="shared" si="51"/>
        <v>660</v>
      </c>
      <c r="G382" s="38">
        <f>G381</f>
        <v>31160</v>
      </c>
      <c r="H382" s="32">
        <f t="shared" si="52"/>
        <v>18696000</v>
      </c>
      <c r="I382" s="32">
        <f t="shared" si="53"/>
        <v>20565600</v>
      </c>
      <c r="J382" s="40">
        <f t="shared" si="54"/>
        <v>43000</v>
      </c>
      <c r="K382" s="33">
        <f t="shared" si="55"/>
        <v>1980000</v>
      </c>
      <c r="L382" s="2"/>
      <c r="N382" s="3"/>
      <c r="O382" s="3"/>
      <c r="P382" s="3"/>
    </row>
    <row r="383" spans="1:16" ht="16.5" x14ac:dyDescent="0.3">
      <c r="A383" s="38">
        <v>382</v>
      </c>
      <c r="B383" s="38">
        <v>3001</v>
      </c>
      <c r="C383" s="38">
        <v>30</v>
      </c>
      <c r="D383" s="80" t="s">
        <v>19</v>
      </c>
      <c r="E383" s="80">
        <v>391</v>
      </c>
      <c r="F383" s="39">
        <f t="shared" si="51"/>
        <v>430.1</v>
      </c>
      <c r="G383" s="38">
        <f>G382+120</f>
        <v>31280</v>
      </c>
      <c r="H383" s="32">
        <f t="shared" si="52"/>
        <v>12230480</v>
      </c>
      <c r="I383" s="32">
        <f t="shared" si="53"/>
        <v>13453528.000000002</v>
      </c>
      <c r="J383" s="40">
        <f t="shared" si="54"/>
        <v>28000</v>
      </c>
      <c r="K383" s="33">
        <f t="shared" si="55"/>
        <v>1290300</v>
      </c>
      <c r="L383" s="2"/>
      <c r="N383" s="3"/>
      <c r="O383" s="3"/>
      <c r="P383" s="3"/>
    </row>
    <row r="384" spans="1:16" ht="16.5" x14ac:dyDescent="0.3">
      <c r="A384" s="38">
        <v>383</v>
      </c>
      <c r="B384" s="38">
        <v>3002</v>
      </c>
      <c r="C384" s="38">
        <v>30</v>
      </c>
      <c r="D384" s="80" t="s">
        <v>19</v>
      </c>
      <c r="E384" s="80">
        <v>391</v>
      </c>
      <c r="F384" s="39">
        <f t="shared" si="51"/>
        <v>430.1</v>
      </c>
      <c r="G384" s="38">
        <f>G383</f>
        <v>31280</v>
      </c>
      <c r="H384" s="32">
        <f t="shared" si="52"/>
        <v>12230480</v>
      </c>
      <c r="I384" s="32">
        <f t="shared" si="53"/>
        <v>13453528.000000002</v>
      </c>
      <c r="J384" s="40">
        <f t="shared" si="54"/>
        <v>28000</v>
      </c>
      <c r="K384" s="33">
        <f t="shared" si="55"/>
        <v>1290300</v>
      </c>
      <c r="L384" s="2"/>
      <c r="N384" s="3"/>
      <c r="O384" s="3"/>
      <c r="P384" s="3"/>
    </row>
    <row r="385" spans="1:16" ht="16.5" x14ac:dyDescent="0.3">
      <c r="A385" s="38">
        <v>384</v>
      </c>
      <c r="B385" s="38">
        <v>3003</v>
      </c>
      <c r="C385" s="38">
        <v>30</v>
      </c>
      <c r="D385" s="80" t="s">
        <v>6</v>
      </c>
      <c r="E385" s="80">
        <v>493</v>
      </c>
      <c r="F385" s="39">
        <f t="shared" si="51"/>
        <v>542.30000000000007</v>
      </c>
      <c r="G385" s="38">
        <f>G384</f>
        <v>31280</v>
      </c>
      <c r="H385" s="32">
        <f t="shared" si="52"/>
        <v>15421040</v>
      </c>
      <c r="I385" s="32">
        <f t="shared" si="53"/>
        <v>16963144</v>
      </c>
      <c r="J385" s="40">
        <f t="shared" si="54"/>
        <v>35500</v>
      </c>
      <c r="K385" s="33">
        <f t="shared" si="55"/>
        <v>1626900.0000000002</v>
      </c>
      <c r="L385" s="2"/>
      <c r="N385" s="3"/>
      <c r="O385" s="3"/>
      <c r="P385" s="3"/>
    </row>
    <row r="386" spans="1:16" ht="16.5" x14ac:dyDescent="0.3">
      <c r="A386" s="38">
        <v>385</v>
      </c>
      <c r="B386" s="38">
        <v>3004</v>
      </c>
      <c r="C386" s="38">
        <v>30</v>
      </c>
      <c r="D386" s="80" t="s">
        <v>6</v>
      </c>
      <c r="E386" s="80">
        <v>493</v>
      </c>
      <c r="F386" s="39">
        <f t="shared" si="51"/>
        <v>542.30000000000007</v>
      </c>
      <c r="G386" s="38">
        <f t="shared" ref="G386:G394" si="60">G385</f>
        <v>31280</v>
      </c>
      <c r="H386" s="32">
        <f t="shared" si="52"/>
        <v>15421040</v>
      </c>
      <c r="I386" s="32">
        <f t="shared" si="53"/>
        <v>16963144</v>
      </c>
      <c r="J386" s="40">
        <f t="shared" si="54"/>
        <v>35500</v>
      </c>
      <c r="K386" s="33">
        <f t="shared" si="55"/>
        <v>1626900.0000000002</v>
      </c>
      <c r="L386" s="2"/>
      <c r="N386" s="3"/>
      <c r="O386" s="3"/>
      <c r="P386" s="3"/>
    </row>
    <row r="387" spans="1:16" ht="16.5" x14ac:dyDescent="0.3">
      <c r="A387" s="38">
        <v>386</v>
      </c>
      <c r="B387" s="38">
        <v>3005</v>
      </c>
      <c r="C387" s="38">
        <v>30</v>
      </c>
      <c r="D387" s="80" t="s">
        <v>19</v>
      </c>
      <c r="E387" s="80">
        <v>391</v>
      </c>
      <c r="F387" s="39">
        <f t="shared" ref="F387:F450" si="61">E387*1.1</f>
        <v>430.1</v>
      </c>
      <c r="G387" s="38">
        <f t="shared" si="60"/>
        <v>31280</v>
      </c>
      <c r="H387" s="32">
        <f t="shared" ref="H387:H450" si="62">E387*G387</f>
        <v>12230480</v>
      </c>
      <c r="I387" s="32">
        <f t="shared" ref="I387:I450" si="63">H387*1.1</f>
        <v>13453528.000000002</v>
      </c>
      <c r="J387" s="40">
        <f t="shared" ref="J387:J450" si="64">MROUND((I387*0.025/12),500)</f>
        <v>28000</v>
      </c>
      <c r="K387" s="33">
        <f t="shared" ref="K387:K450" si="65">F387*3000</f>
        <v>1290300</v>
      </c>
      <c r="L387" s="2"/>
      <c r="N387" s="3"/>
      <c r="O387" s="3"/>
      <c r="P387" s="3"/>
    </row>
    <row r="388" spans="1:16" ht="16.5" x14ac:dyDescent="0.3">
      <c r="A388" s="38">
        <v>387</v>
      </c>
      <c r="B388" s="38">
        <v>3006</v>
      </c>
      <c r="C388" s="38">
        <v>30</v>
      </c>
      <c r="D388" s="80" t="s">
        <v>19</v>
      </c>
      <c r="E388" s="80">
        <v>391</v>
      </c>
      <c r="F388" s="39">
        <f t="shared" si="61"/>
        <v>430.1</v>
      </c>
      <c r="G388" s="38">
        <f t="shared" si="60"/>
        <v>31280</v>
      </c>
      <c r="H388" s="32">
        <f t="shared" si="62"/>
        <v>12230480</v>
      </c>
      <c r="I388" s="32">
        <f t="shared" si="63"/>
        <v>13453528.000000002</v>
      </c>
      <c r="J388" s="40">
        <f t="shared" si="64"/>
        <v>28000</v>
      </c>
      <c r="K388" s="33">
        <f t="shared" si="65"/>
        <v>1290300</v>
      </c>
      <c r="L388" s="2"/>
      <c r="N388" s="3"/>
      <c r="O388" s="3"/>
      <c r="P388" s="3"/>
    </row>
    <row r="389" spans="1:16" ht="16.5" x14ac:dyDescent="0.3">
      <c r="A389" s="38">
        <v>388</v>
      </c>
      <c r="B389" s="38">
        <v>3007</v>
      </c>
      <c r="C389" s="38">
        <v>30</v>
      </c>
      <c r="D389" s="80" t="s">
        <v>19</v>
      </c>
      <c r="E389" s="80">
        <v>391</v>
      </c>
      <c r="F389" s="39">
        <f t="shared" si="61"/>
        <v>430.1</v>
      </c>
      <c r="G389" s="38">
        <f t="shared" si="60"/>
        <v>31280</v>
      </c>
      <c r="H389" s="32">
        <f t="shared" si="62"/>
        <v>12230480</v>
      </c>
      <c r="I389" s="32">
        <f t="shared" si="63"/>
        <v>13453528.000000002</v>
      </c>
      <c r="J389" s="40">
        <f t="shared" si="64"/>
        <v>28000</v>
      </c>
      <c r="K389" s="33">
        <f t="shared" si="65"/>
        <v>1290300</v>
      </c>
      <c r="L389" s="2"/>
      <c r="N389" s="3"/>
      <c r="O389" s="3"/>
      <c r="P389" s="3"/>
    </row>
    <row r="390" spans="1:16" ht="16.5" x14ac:dyDescent="0.3">
      <c r="A390" s="38">
        <v>389</v>
      </c>
      <c r="B390" s="38">
        <v>3008</v>
      </c>
      <c r="C390" s="38">
        <v>30</v>
      </c>
      <c r="D390" s="80" t="s">
        <v>19</v>
      </c>
      <c r="E390" s="80">
        <v>391</v>
      </c>
      <c r="F390" s="39">
        <f t="shared" si="61"/>
        <v>430.1</v>
      </c>
      <c r="G390" s="38">
        <f t="shared" si="60"/>
        <v>31280</v>
      </c>
      <c r="H390" s="32">
        <f t="shared" si="62"/>
        <v>12230480</v>
      </c>
      <c r="I390" s="32">
        <f t="shared" si="63"/>
        <v>13453528.000000002</v>
      </c>
      <c r="J390" s="40">
        <f t="shared" si="64"/>
        <v>28000</v>
      </c>
      <c r="K390" s="33">
        <f t="shared" si="65"/>
        <v>1290300</v>
      </c>
      <c r="L390" s="2"/>
      <c r="N390" s="3"/>
      <c r="O390" s="3"/>
      <c r="P390" s="3"/>
    </row>
    <row r="391" spans="1:16" ht="16.5" x14ac:dyDescent="0.3">
      <c r="A391" s="38">
        <v>390</v>
      </c>
      <c r="B391" s="38">
        <v>3009</v>
      </c>
      <c r="C391" s="38">
        <v>30</v>
      </c>
      <c r="D391" s="80" t="s">
        <v>19</v>
      </c>
      <c r="E391" s="80">
        <v>391</v>
      </c>
      <c r="F391" s="39">
        <f t="shared" si="61"/>
        <v>430.1</v>
      </c>
      <c r="G391" s="38">
        <f t="shared" si="60"/>
        <v>31280</v>
      </c>
      <c r="H391" s="32">
        <f t="shared" si="62"/>
        <v>12230480</v>
      </c>
      <c r="I391" s="32">
        <f t="shared" si="63"/>
        <v>13453528.000000002</v>
      </c>
      <c r="J391" s="40">
        <f t="shared" si="64"/>
        <v>28000</v>
      </c>
      <c r="K391" s="33">
        <f t="shared" si="65"/>
        <v>1290300</v>
      </c>
      <c r="L391" s="2"/>
      <c r="N391" s="3"/>
      <c r="O391" s="3"/>
      <c r="P391" s="3"/>
    </row>
    <row r="392" spans="1:16" ht="16.5" x14ac:dyDescent="0.3">
      <c r="A392" s="38">
        <v>391</v>
      </c>
      <c r="B392" s="38">
        <v>3010</v>
      </c>
      <c r="C392" s="38">
        <v>30</v>
      </c>
      <c r="D392" s="80" t="s">
        <v>19</v>
      </c>
      <c r="E392" s="80">
        <v>391</v>
      </c>
      <c r="F392" s="39">
        <f t="shared" si="61"/>
        <v>430.1</v>
      </c>
      <c r="G392" s="38">
        <f t="shared" si="60"/>
        <v>31280</v>
      </c>
      <c r="H392" s="32">
        <f t="shared" si="62"/>
        <v>12230480</v>
      </c>
      <c r="I392" s="32">
        <f t="shared" si="63"/>
        <v>13453528.000000002</v>
      </c>
      <c r="J392" s="40">
        <f t="shared" si="64"/>
        <v>28000</v>
      </c>
      <c r="K392" s="33">
        <f t="shared" si="65"/>
        <v>1290300</v>
      </c>
      <c r="L392" s="2"/>
      <c r="N392" s="3"/>
      <c r="O392" s="3"/>
      <c r="P392" s="3"/>
    </row>
    <row r="393" spans="1:16" ht="16.5" x14ac:dyDescent="0.3">
      <c r="A393" s="38">
        <v>392</v>
      </c>
      <c r="B393" s="38">
        <v>3011</v>
      </c>
      <c r="C393" s="38">
        <v>30</v>
      </c>
      <c r="D393" s="80" t="s">
        <v>19</v>
      </c>
      <c r="E393" s="80">
        <v>391</v>
      </c>
      <c r="F393" s="39">
        <f t="shared" si="61"/>
        <v>430.1</v>
      </c>
      <c r="G393" s="38">
        <f t="shared" si="60"/>
        <v>31280</v>
      </c>
      <c r="H393" s="32">
        <f t="shared" si="62"/>
        <v>12230480</v>
      </c>
      <c r="I393" s="32">
        <f t="shared" si="63"/>
        <v>13453528.000000002</v>
      </c>
      <c r="J393" s="40">
        <f t="shared" si="64"/>
        <v>28000</v>
      </c>
      <c r="K393" s="33">
        <f t="shared" si="65"/>
        <v>1290300</v>
      </c>
      <c r="L393" s="2"/>
      <c r="N393" s="3"/>
      <c r="O393" s="3"/>
      <c r="P393" s="3"/>
    </row>
    <row r="394" spans="1:16" ht="16.5" x14ac:dyDescent="0.3">
      <c r="A394" s="38">
        <v>393</v>
      </c>
      <c r="B394" s="38">
        <v>3012</v>
      </c>
      <c r="C394" s="38">
        <v>30</v>
      </c>
      <c r="D394" s="80" t="s">
        <v>19</v>
      </c>
      <c r="E394" s="80">
        <v>391</v>
      </c>
      <c r="F394" s="39">
        <f t="shared" si="61"/>
        <v>430.1</v>
      </c>
      <c r="G394" s="38">
        <f t="shared" si="60"/>
        <v>31280</v>
      </c>
      <c r="H394" s="32">
        <f t="shared" si="62"/>
        <v>12230480</v>
      </c>
      <c r="I394" s="32">
        <f t="shared" si="63"/>
        <v>13453528.000000002</v>
      </c>
      <c r="J394" s="40">
        <f t="shared" si="64"/>
        <v>28000</v>
      </c>
      <c r="K394" s="33">
        <f t="shared" si="65"/>
        <v>1290300</v>
      </c>
      <c r="L394" s="2"/>
      <c r="N394" s="3"/>
      <c r="O394" s="3"/>
      <c r="P394" s="3"/>
    </row>
    <row r="395" spans="1:16" ht="16.5" x14ac:dyDescent="0.3">
      <c r="A395" s="38">
        <v>394</v>
      </c>
      <c r="B395" s="38">
        <v>3013</v>
      </c>
      <c r="C395" s="38">
        <v>30</v>
      </c>
      <c r="D395" s="80" t="s">
        <v>19</v>
      </c>
      <c r="E395" s="80">
        <v>391</v>
      </c>
      <c r="F395" s="39">
        <f t="shared" si="61"/>
        <v>430.1</v>
      </c>
      <c r="G395" s="38">
        <f>G394</f>
        <v>31280</v>
      </c>
      <c r="H395" s="32">
        <f t="shared" si="62"/>
        <v>12230480</v>
      </c>
      <c r="I395" s="32">
        <f t="shared" si="63"/>
        <v>13453528.000000002</v>
      </c>
      <c r="J395" s="40">
        <f t="shared" si="64"/>
        <v>28000</v>
      </c>
      <c r="K395" s="33">
        <f t="shared" si="65"/>
        <v>1290300</v>
      </c>
      <c r="L395" s="2"/>
      <c r="N395" s="3"/>
      <c r="O395" s="3"/>
      <c r="P395" s="3"/>
    </row>
    <row r="396" spans="1:16" ht="16.5" x14ac:dyDescent="0.3">
      <c r="A396" s="38">
        <v>395</v>
      </c>
      <c r="B396" s="38">
        <v>3014</v>
      </c>
      <c r="C396" s="38">
        <v>30</v>
      </c>
      <c r="D396" s="80" t="s">
        <v>6</v>
      </c>
      <c r="E396" s="80">
        <v>600</v>
      </c>
      <c r="F396" s="39">
        <f t="shared" si="61"/>
        <v>660</v>
      </c>
      <c r="G396" s="38">
        <f>G395</f>
        <v>31280</v>
      </c>
      <c r="H396" s="32">
        <f t="shared" si="62"/>
        <v>18768000</v>
      </c>
      <c r="I396" s="32">
        <f t="shared" si="63"/>
        <v>20644800</v>
      </c>
      <c r="J396" s="40">
        <f t="shared" si="64"/>
        <v>43000</v>
      </c>
      <c r="K396" s="33">
        <f t="shared" si="65"/>
        <v>1980000</v>
      </c>
      <c r="L396" s="2"/>
      <c r="N396" s="3"/>
      <c r="O396" s="3"/>
      <c r="P396" s="3"/>
    </row>
    <row r="397" spans="1:16" ht="16.5" x14ac:dyDescent="0.3">
      <c r="A397" s="38">
        <v>396</v>
      </c>
      <c r="B397" s="38">
        <v>3101</v>
      </c>
      <c r="C397" s="38">
        <v>31</v>
      </c>
      <c r="D397" s="80" t="s">
        <v>19</v>
      </c>
      <c r="E397" s="80">
        <v>391</v>
      </c>
      <c r="F397" s="39">
        <f t="shared" si="61"/>
        <v>430.1</v>
      </c>
      <c r="G397" s="38">
        <f>G396+120</f>
        <v>31400</v>
      </c>
      <c r="H397" s="32">
        <f t="shared" si="62"/>
        <v>12277400</v>
      </c>
      <c r="I397" s="32">
        <f t="shared" si="63"/>
        <v>13505140.000000002</v>
      </c>
      <c r="J397" s="40">
        <f t="shared" si="64"/>
        <v>28000</v>
      </c>
      <c r="K397" s="33">
        <f t="shared" si="65"/>
        <v>1290300</v>
      </c>
      <c r="L397" s="2"/>
      <c r="N397" s="3"/>
      <c r="O397" s="3"/>
      <c r="P397" s="3"/>
    </row>
    <row r="398" spans="1:16" ht="16.5" x14ac:dyDescent="0.3">
      <c r="A398" s="38">
        <v>397</v>
      </c>
      <c r="B398" s="38">
        <v>3102</v>
      </c>
      <c r="C398" s="38">
        <v>31</v>
      </c>
      <c r="D398" s="80" t="s">
        <v>19</v>
      </c>
      <c r="E398" s="80">
        <v>391</v>
      </c>
      <c r="F398" s="39">
        <f t="shared" si="61"/>
        <v>430.1</v>
      </c>
      <c r="G398" s="38">
        <f>G397</f>
        <v>31400</v>
      </c>
      <c r="H398" s="32">
        <f t="shared" si="62"/>
        <v>12277400</v>
      </c>
      <c r="I398" s="32">
        <f t="shared" si="63"/>
        <v>13505140.000000002</v>
      </c>
      <c r="J398" s="40">
        <f t="shared" si="64"/>
        <v>28000</v>
      </c>
      <c r="K398" s="33">
        <f t="shared" si="65"/>
        <v>1290300</v>
      </c>
      <c r="L398" s="2"/>
      <c r="N398" s="3"/>
      <c r="O398" s="3"/>
      <c r="P398" s="3"/>
    </row>
    <row r="399" spans="1:16" ht="16.5" x14ac:dyDescent="0.3">
      <c r="A399" s="38">
        <v>398</v>
      </c>
      <c r="B399" s="38">
        <v>3105</v>
      </c>
      <c r="C399" s="38">
        <v>31</v>
      </c>
      <c r="D399" s="80" t="s">
        <v>19</v>
      </c>
      <c r="E399" s="80">
        <v>391</v>
      </c>
      <c r="F399" s="39">
        <f t="shared" si="61"/>
        <v>430.1</v>
      </c>
      <c r="G399" s="38">
        <f>G398</f>
        <v>31400</v>
      </c>
      <c r="H399" s="32">
        <f t="shared" si="62"/>
        <v>12277400</v>
      </c>
      <c r="I399" s="32">
        <f t="shared" si="63"/>
        <v>13505140.000000002</v>
      </c>
      <c r="J399" s="40">
        <f t="shared" si="64"/>
        <v>28000</v>
      </c>
      <c r="K399" s="33">
        <f t="shared" si="65"/>
        <v>1290300</v>
      </c>
      <c r="L399" s="2"/>
      <c r="N399" s="3"/>
      <c r="O399" s="3"/>
      <c r="P399" s="3"/>
    </row>
    <row r="400" spans="1:16" ht="16.5" x14ac:dyDescent="0.3">
      <c r="A400" s="38">
        <v>399</v>
      </c>
      <c r="B400" s="38">
        <v>3106</v>
      </c>
      <c r="C400" s="38">
        <v>31</v>
      </c>
      <c r="D400" s="80" t="s">
        <v>19</v>
      </c>
      <c r="E400" s="80">
        <v>391</v>
      </c>
      <c r="F400" s="39">
        <f t="shared" si="61"/>
        <v>430.1</v>
      </c>
      <c r="G400" s="38">
        <f t="shared" ref="G400:G408" si="66">G399</f>
        <v>31400</v>
      </c>
      <c r="H400" s="32">
        <f t="shared" si="62"/>
        <v>12277400</v>
      </c>
      <c r="I400" s="32">
        <f t="shared" si="63"/>
        <v>13505140.000000002</v>
      </c>
      <c r="J400" s="40">
        <f t="shared" si="64"/>
        <v>28000</v>
      </c>
      <c r="K400" s="33">
        <f t="shared" si="65"/>
        <v>1290300</v>
      </c>
      <c r="L400" s="2"/>
      <c r="N400" s="3"/>
      <c r="O400" s="3"/>
      <c r="P400" s="3"/>
    </row>
    <row r="401" spans="1:16" ht="16.5" x14ac:dyDescent="0.3">
      <c r="A401" s="38">
        <v>400</v>
      </c>
      <c r="B401" s="38">
        <v>3107</v>
      </c>
      <c r="C401" s="38">
        <v>31</v>
      </c>
      <c r="D401" s="80" t="s">
        <v>19</v>
      </c>
      <c r="E401" s="80">
        <v>391</v>
      </c>
      <c r="F401" s="39">
        <f t="shared" si="61"/>
        <v>430.1</v>
      </c>
      <c r="G401" s="38">
        <f t="shared" si="66"/>
        <v>31400</v>
      </c>
      <c r="H401" s="32">
        <f t="shared" si="62"/>
        <v>12277400</v>
      </c>
      <c r="I401" s="32">
        <f t="shared" si="63"/>
        <v>13505140.000000002</v>
      </c>
      <c r="J401" s="40">
        <f t="shared" si="64"/>
        <v>28000</v>
      </c>
      <c r="K401" s="33">
        <f t="shared" si="65"/>
        <v>1290300</v>
      </c>
      <c r="L401" s="2"/>
      <c r="N401" s="3"/>
      <c r="O401" s="3"/>
      <c r="P401" s="3"/>
    </row>
    <row r="402" spans="1:16" ht="16.5" x14ac:dyDescent="0.3">
      <c r="A402" s="38">
        <v>401</v>
      </c>
      <c r="B402" s="38">
        <v>3108</v>
      </c>
      <c r="C402" s="38">
        <v>31</v>
      </c>
      <c r="D402" s="80" t="s">
        <v>19</v>
      </c>
      <c r="E402" s="80">
        <v>391</v>
      </c>
      <c r="F402" s="39">
        <f t="shared" si="61"/>
        <v>430.1</v>
      </c>
      <c r="G402" s="38">
        <f t="shared" si="66"/>
        <v>31400</v>
      </c>
      <c r="H402" s="32">
        <f t="shared" si="62"/>
        <v>12277400</v>
      </c>
      <c r="I402" s="32">
        <f t="shared" si="63"/>
        <v>13505140.000000002</v>
      </c>
      <c r="J402" s="40">
        <f t="shared" si="64"/>
        <v>28000</v>
      </c>
      <c r="K402" s="33">
        <f t="shared" si="65"/>
        <v>1290300</v>
      </c>
      <c r="L402" s="2"/>
      <c r="N402" s="3"/>
      <c r="O402" s="3"/>
      <c r="P402" s="3"/>
    </row>
    <row r="403" spans="1:16" ht="16.5" x14ac:dyDescent="0.3">
      <c r="A403" s="38">
        <v>402</v>
      </c>
      <c r="B403" s="38">
        <v>3109</v>
      </c>
      <c r="C403" s="38">
        <v>31</v>
      </c>
      <c r="D403" s="80" t="s">
        <v>19</v>
      </c>
      <c r="E403" s="80">
        <v>391</v>
      </c>
      <c r="F403" s="39">
        <f t="shared" si="61"/>
        <v>430.1</v>
      </c>
      <c r="G403" s="38">
        <f t="shared" si="66"/>
        <v>31400</v>
      </c>
      <c r="H403" s="32">
        <f t="shared" si="62"/>
        <v>12277400</v>
      </c>
      <c r="I403" s="32">
        <f t="shared" si="63"/>
        <v>13505140.000000002</v>
      </c>
      <c r="J403" s="40">
        <f t="shared" si="64"/>
        <v>28000</v>
      </c>
      <c r="K403" s="33">
        <f t="shared" si="65"/>
        <v>1290300</v>
      </c>
      <c r="L403" s="2"/>
      <c r="N403" s="3"/>
      <c r="O403" s="3"/>
      <c r="P403" s="3"/>
    </row>
    <row r="404" spans="1:16" ht="16.5" x14ac:dyDescent="0.3">
      <c r="A404" s="38">
        <v>403</v>
      </c>
      <c r="B404" s="38">
        <v>3110</v>
      </c>
      <c r="C404" s="38">
        <v>31</v>
      </c>
      <c r="D404" s="80" t="s">
        <v>19</v>
      </c>
      <c r="E404" s="80">
        <v>391</v>
      </c>
      <c r="F404" s="39">
        <f t="shared" si="61"/>
        <v>430.1</v>
      </c>
      <c r="G404" s="38">
        <f t="shared" si="66"/>
        <v>31400</v>
      </c>
      <c r="H404" s="32">
        <f t="shared" si="62"/>
        <v>12277400</v>
      </c>
      <c r="I404" s="32">
        <f t="shared" si="63"/>
        <v>13505140.000000002</v>
      </c>
      <c r="J404" s="40">
        <f t="shared" si="64"/>
        <v>28000</v>
      </c>
      <c r="K404" s="33">
        <f t="shared" si="65"/>
        <v>1290300</v>
      </c>
      <c r="L404" s="2"/>
      <c r="N404" s="3"/>
      <c r="O404" s="3"/>
      <c r="P404" s="3"/>
    </row>
    <row r="405" spans="1:16" ht="16.5" x14ac:dyDescent="0.3">
      <c r="A405" s="38">
        <v>404</v>
      </c>
      <c r="B405" s="38">
        <v>3111</v>
      </c>
      <c r="C405" s="38">
        <v>31</v>
      </c>
      <c r="D405" s="80" t="s">
        <v>19</v>
      </c>
      <c r="E405" s="80">
        <v>391</v>
      </c>
      <c r="F405" s="39">
        <f t="shared" si="61"/>
        <v>430.1</v>
      </c>
      <c r="G405" s="38">
        <f t="shared" si="66"/>
        <v>31400</v>
      </c>
      <c r="H405" s="32">
        <f t="shared" si="62"/>
        <v>12277400</v>
      </c>
      <c r="I405" s="32">
        <f t="shared" si="63"/>
        <v>13505140.000000002</v>
      </c>
      <c r="J405" s="40">
        <f t="shared" si="64"/>
        <v>28000</v>
      </c>
      <c r="K405" s="33">
        <f t="shared" si="65"/>
        <v>1290300</v>
      </c>
      <c r="L405" s="2"/>
      <c r="N405" s="3"/>
      <c r="O405" s="3"/>
      <c r="P405" s="3"/>
    </row>
    <row r="406" spans="1:16" ht="16.5" x14ac:dyDescent="0.3">
      <c r="A406" s="38">
        <v>405</v>
      </c>
      <c r="B406" s="38">
        <v>3112</v>
      </c>
      <c r="C406" s="38">
        <v>31</v>
      </c>
      <c r="D406" s="80" t="s">
        <v>19</v>
      </c>
      <c r="E406" s="80">
        <v>391</v>
      </c>
      <c r="F406" s="39">
        <f t="shared" si="61"/>
        <v>430.1</v>
      </c>
      <c r="G406" s="38">
        <f t="shared" si="66"/>
        <v>31400</v>
      </c>
      <c r="H406" s="32">
        <f t="shared" si="62"/>
        <v>12277400</v>
      </c>
      <c r="I406" s="32">
        <f t="shared" si="63"/>
        <v>13505140.000000002</v>
      </c>
      <c r="J406" s="40">
        <f t="shared" si="64"/>
        <v>28000</v>
      </c>
      <c r="K406" s="33">
        <f t="shared" si="65"/>
        <v>1290300</v>
      </c>
      <c r="L406" s="2"/>
      <c r="N406" s="3"/>
      <c r="O406" s="3"/>
      <c r="P406" s="3"/>
    </row>
    <row r="407" spans="1:16" ht="16.5" x14ac:dyDescent="0.3">
      <c r="A407" s="38">
        <v>406</v>
      </c>
      <c r="B407" s="38">
        <v>3113</v>
      </c>
      <c r="C407" s="38">
        <v>31</v>
      </c>
      <c r="D407" s="80" t="s">
        <v>19</v>
      </c>
      <c r="E407" s="80">
        <v>391</v>
      </c>
      <c r="F407" s="39">
        <f t="shared" si="61"/>
        <v>430.1</v>
      </c>
      <c r="G407" s="38">
        <f t="shared" si="66"/>
        <v>31400</v>
      </c>
      <c r="H407" s="32">
        <f t="shared" si="62"/>
        <v>12277400</v>
      </c>
      <c r="I407" s="32">
        <f t="shared" si="63"/>
        <v>13505140.000000002</v>
      </c>
      <c r="J407" s="40">
        <f t="shared" si="64"/>
        <v>28000</v>
      </c>
      <c r="K407" s="33">
        <f t="shared" si="65"/>
        <v>1290300</v>
      </c>
      <c r="L407" s="2"/>
      <c r="N407" s="3"/>
      <c r="O407" s="3"/>
      <c r="P407" s="3"/>
    </row>
    <row r="408" spans="1:16" ht="16.5" x14ac:dyDescent="0.3">
      <c r="A408" s="38">
        <v>407</v>
      </c>
      <c r="B408" s="38">
        <v>3114</v>
      </c>
      <c r="C408" s="38">
        <v>31</v>
      </c>
      <c r="D408" s="80" t="s">
        <v>6</v>
      </c>
      <c r="E408" s="80">
        <v>600</v>
      </c>
      <c r="F408" s="39">
        <f t="shared" si="61"/>
        <v>660</v>
      </c>
      <c r="G408" s="38">
        <f t="shared" si="66"/>
        <v>31400</v>
      </c>
      <c r="H408" s="32">
        <f t="shared" si="62"/>
        <v>18840000</v>
      </c>
      <c r="I408" s="32">
        <f t="shared" si="63"/>
        <v>20724000</v>
      </c>
      <c r="J408" s="40">
        <f t="shared" si="64"/>
        <v>43000</v>
      </c>
      <c r="K408" s="33">
        <f t="shared" si="65"/>
        <v>1980000</v>
      </c>
      <c r="L408" s="2"/>
      <c r="N408" s="3"/>
      <c r="O408" s="3"/>
      <c r="P408" s="3"/>
    </row>
    <row r="409" spans="1:16" ht="16.5" x14ac:dyDescent="0.3">
      <c r="A409" s="38">
        <v>408</v>
      </c>
      <c r="B409" s="38">
        <v>3201</v>
      </c>
      <c r="C409" s="38">
        <v>32</v>
      </c>
      <c r="D409" s="80" t="s">
        <v>19</v>
      </c>
      <c r="E409" s="80">
        <v>391</v>
      </c>
      <c r="F409" s="39">
        <f t="shared" si="61"/>
        <v>430.1</v>
      </c>
      <c r="G409" s="38">
        <f>G408+120</f>
        <v>31520</v>
      </c>
      <c r="H409" s="32">
        <f t="shared" si="62"/>
        <v>12324320</v>
      </c>
      <c r="I409" s="32">
        <f t="shared" si="63"/>
        <v>13556752.000000002</v>
      </c>
      <c r="J409" s="40">
        <f t="shared" si="64"/>
        <v>28000</v>
      </c>
      <c r="K409" s="33">
        <f t="shared" si="65"/>
        <v>1290300</v>
      </c>
      <c r="L409" s="2"/>
      <c r="N409" s="3"/>
      <c r="O409" s="3"/>
      <c r="P409" s="3"/>
    </row>
    <row r="410" spans="1:16" ht="16.5" x14ac:dyDescent="0.3">
      <c r="A410" s="38">
        <v>409</v>
      </c>
      <c r="B410" s="38">
        <v>3202</v>
      </c>
      <c r="C410" s="38">
        <v>32</v>
      </c>
      <c r="D410" s="80" t="s">
        <v>19</v>
      </c>
      <c r="E410" s="80">
        <v>391</v>
      </c>
      <c r="F410" s="39">
        <f t="shared" si="61"/>
        <v>430.1</v>
      </c>
      <c r="G410" s="38">
        <f>G409</f>
        <v>31520</v>
      </c>
      <c r="H410" s="32">
        <f t="shared" si="62"/>
        <v>12324320</v>
      </c>
      <c r="I410" s="32">
        <f t="shared" si="63"/>
        <v>13556752.000000002</v>
      </c>
      <c r="J410" s="40">
        <f t="shared" si="64"/>
        <v>28000</v>
      </c>
      <c r="K410" s="33">
        <f t="shared" si="65"/>
        <v>1290300</v>
      </c>
      <c r="L410" s="2"/>
      <c r="N410" s="3"/>
      <c r="O410" s="3"/>
      <c r="P410" s="3"/>
    </row>
    <row r="411" spans="1:16" ht="16.5" x14ac:dyDescent="0.3">
      <c r="A411" s="38">
        <v>410</v>
      </c>
      <c r="B411" s="38">
        <v>3203</v>
      </c>
      <c r="C411" s="38">
        <v>32</v>
      </c>
      <c r="D411" s="80" t="s">
        <v>6</v>
      </c>
      <c r="E411" s="80">
        <v>493</v>
      </c>
      <c r="F411" s="39">
        <f t="shared" si="61"/>
        <v>542.30000000000007</v>
      </c>
      <c r="G411" s="38">
        <f>G410</f>
        <v>31520</v>
      </c>
      <c r="H411" s="32">
        <f t="shared" si="62"/>
        <v>15539360</v>
      </c>
      <c r="I411" s="32">
        <f t="shared" si="63"/>
        <v>17093296</v>
      </c>
      <c r="J411" s="40">
        <f t="shared" si="64"/>
        <v>35500</v>
      </c>
      <c r="K411" s="33">
        <f t="shared" si="65"/>
        <v>1626900.0000000002</v>
      </c>
      <c r="L411" s="2"/>
      <c r="N411" s="3"/>
      <c r="O411" s="3"/>
      <c r="P411" s="3"/>
    </row>
    <row r="412" spans="1:16" ht="16.5" x14ac:dyDescent="0.3">
      <c r="A412" s="38">
        <v>411</v>
      </c>
      <c r="B412" s="38">
        <v>3204</v>
      </c>
      <c r="C412" s="38">
        <v>32</v>
      </c>
      <c r="D412" s="80" t="s">
        <v>6</v>
      </c>
      <c r="E412" s="80">
        <v>493</v>
      </c>
      <c r="F412" s="39">
        <f t="shared" si="61"/>
        <v>542.30000000000007</v>
      </c>
      <c r="G412" s="38">
        <f t="shared" ref="G412:G420" si="67">G411</f>
        <v>31520</v>
      </c>
      <c r="H412" s="32">
        <f t="shared" si="62"/>
        <v>15539360</v>
      </c>
      <c r="I412" s="32">
        <f t="shared" si="63"/>
        <v>17093296</v>
      </c>
      <c r="J412" s="40">
        <f t="shared" si="64"/>
        <v>35500</v>
      </c>
      <c r="K412" s="33">
        <f t="shared" si="65"/>
        <v>1626900.0000000002</v>
      </c>
      <c r="L412" s="2"/>
      <c r="N412" s="3"/>
      <c r="O412" s="3"/>
      <c r="P412" s="3"/>
    </row>
    <row r="413" spans="1:16" ht="16.5" x14ac:dyDescent="0.3">
      <c r="A413" s="38">
        <v>412</v>
      </c>
      <c r="B413" s="38">
        <v>3205</v>
      </c>
      <c r="C413" s="38">
        <v>32</v>
      </c>
      <c r="D413" s="80" t="s">
        <v>19</v>
      </c>
      <c r="E413" s="80">
        <v>391</v>
      </c>
      <c r="F413" s="39">
        <f t="shared" si="61"/>
        <v>430.1</v>
      </c>
      <c r="G413" s="38">
        <f t="shared" si="67"/>
        <v>31520</v>
      </c>
      <c r="H413" s="32">
        <f t="shared" si="62"/>
        <v>12324320</v>
      </c>
      <c r="I413" s="32">
        <f t="shared" si="63"/>
        <v>13556752.000000002</v>
      </c>
      <c r="J413" s="40">
        <f t="shared" si="64"/>
        <v>28000</v>
      </c>
      <c r="K413" s="33">
        <f t="shared" si="65"/>
        <v>1290300</v>
      </c>
      <c r="L413" s="2"/>
      <c r="N413" s="3"/>
      <c r="O413" s="3"/>
      <c r="P413" s="3"/>
    </row>
    <row r="414" spans="1:16" ht="16.5" x14ac:dyDescent="0.3">
      <c r="A414" s="38">
        <v>413</v>
      </c>
      <c r="B414" s="38">
        <v>3206</v>
      </c>
      <c r="C414" s="38">
        <v>32</v>
      </c>
      <c r="D414" s="80" t="s">
        <v>19</v>
      </c>
      <c r="E414" s="80">
        <v>391</v>
      </c>
      <c r="F414" s="39">
        <f t="shared" si="61"/>
        <v>430.1</v>
      </c>
      <c r="G414" s="38">
        <f t="shared" si="67"/>
        <v>31520</v>
      </c>
      <c r="H414" s="32">
        <f t="shared" si="62"/>
        <v>12324320</v>
      </c>
      <c r="I414" s="32">
        <f t="shared" si="63"/>
        <v>13556752.000000002</v>
      </c>
      <c r="J414" s="40">
        <f t="shared" si="64"/>
        <v>28000</v>
      </c>
      <c r="K414" s="33">
        <f t="shared" si="65"/>
        <v>1290300</v>
      </c>
      <c r="L414" s="2"/>
      <c r="N414" s="3"/>
      <c r="O414" s="3"/>
      <c r="P414" s="3"/>
    </row>
    <row r="415" spans="1:16" ht="16.5" x14ac:dyDescent="0.3">
      <c r="A415" s="38">
        <v>414</v>
      </c>
      <c r="B415" s="38">
        <v>3207</v>
      </c>
      <c r="C415" s="38">
        <v>32</v>
      </c>
      <c r="D415" s="80" t="s">
        <v>19</v>
      </c>
      <c r="E415" s="80">
        <v>391</v>
      </c>
      <c r="F415" s="39">
        <f t="shared" si="61"/>
        <v>430.1</v>
      </c>
      <c r="G415" s="38">
        <f t="shared" si="67"/>
        <v>31520</v>
      </c>
      <c r="H415" s="32">
        <f t="shared" si="62"/>
        <v>12324320</v>
      </c>
      <c r="I415" s="32">
        <f t="shared" si="63"/>
        <v>13556752.000000002</v>
      </c>
      <c r="J415" s="40">
        <f t="shared" si="64"/>
        <v>28000</v>
      </c>
      <c r="K415" s="33">
        <f t="shared" si="65"/>
        <v>1290300</v>
      </c>
      <c r="L415" s="2"/>
      <c r="N415" s="3"/>
      <c r="O415" s="3"/>
      <c r="P415" s="3"/>
    </row>
    <row r="416" spans="1:16" ht="16.5" x14ac:dyDescent="0.3">
      <c r="A416" s="38">
        <v>415</v>
      </c>
      <c r="B416" s="38">
        <v>3208</v>
      </c>
      <c r="C416" s="38">
        <v>32</v>
      </c>
      <c r="D416" s="80" t="s">
        <v>19</v>
      </c>
      <c r="E416" s="80">
        <v>391</v>
      </c>
      <c r="F416" s="39">
        <f t="shared" si="61"/>
        <v>430.1</v>
      </c>
      <c r="G416" s="38">
        <f t="shared" si="67"/>
        <v>31520</v>
      </c>
      <c r="H416" s="32">
        <f t="shared" si="62"/>
        <v>12324320</v>
      </c>
      <c r="I416" s="32">
        <f t="shared" si="63"/>
        <v>13556752.000000002</v>
      </c>
      <c r="J416" s="40">
        <f t="shared" si="64"/>
        <v>28000</v>
      </c>
      <c r="K416" s="33">
        <f t="shared" si="65"/>
        <v>1290300</v>
      </c>
      <c r="L416" s="2"/>
      <c r="N416" s="3"/>
      <c r="O416" s="3"/>
      <c r="P416" s="3"/>
    </row>
    <row r="417" spans="1:16" ht="16.5" x14ac:dyDescent="0.3">
      <c r="A417" s="38">
        <v>416</v>
      </c>
      <c r="B417" s="38">
        <v>3209</v>
      </c>
      <c r="C417" s="38">
        <v>32</v>
      </c>
      <c r="D417" s="80" t="s">
        <v>19</v>
      </c>
      <c r="E417" s="80">
        <v>391</v>
      </c>
      <c r="F417" s="39">
        <f t="shared" si="61"/>
        <v>430.1</v>
      </c>
      <c r="G417" s="38">
        <f t="shared" si="67"/>
        <v>31520</v>
      </c>
      <c r="H417" s="32">
        <f t="shared" si="62"/>
        <v>12324320</v>
      </c>
      <c r="I417" s="32">
        <f t="shared" si="63"/>
        <v>13556752.000000002</v>
      </c>
      <c r="J417" s="40">
        <f t="shared" si="64"/>
        <v>28000</v>
      </c>
      <c r="K417" s="33">
        <f t="shared" si="65"/>
        <v>1290300</v>
      </c>
      <c r="L417" s="2"/>
      <c r="N417" s="3"/>
      <c r="O417" s="3"/>
      <c r="P417" s="3"/>
    </row>
    <row r="418" spans="1:16" ht="16.5" x14ac:dyDescent="0.3">
      <c r="A418" s="38">
        <v>417</v>
      </c>
      <c r="B418" s="38">
        <v>3210</v>
      </c>
      <c r="C418" s="38">
        <v>32</v>
      </c>
      <c r="D418" s="80" t="s">
        <v>19</v>
      </c>
      <c r="E418" s="80">
        <v>391</v>
      </c>
      <c r="F418" s="39">
        <f t="shared" si="61"/>
        <v>430.1</v>
      </c>
      <c r="G418" s="38">
        <f t="shared" si="67"/>
        <v>31520</v>
      </c>
      <c r="H418" s="32">
        <f t="shared" si="62"/>
        <v>12324320</v>
      </c>
      <c r="I418" s="32">
        <f t="shared" si="63"/>
        <v>13556752.000000002</v>
      </c>
      <c r="J418" s="40">
        <f t="shared" si="64"/>
        <v>28000</v>
      </c>
      <c r="K418" s="33">
        <f t="shared" si="65"/>
        <v>1290300</v>
      </c>
      <c r="L418" s="2"/>
      <c r="N418" s="3"/>
      <c r="O418" s="3"/>
      <c r="P418" s="3"/>
    </row>
    <row r="419" spans="1:16" ht="16.5" x14ac:dyDescent="0.3">
      <c r="A419" s="38">
        <v>418</v>
      </c>
      <c r="B419" s="38">
        <v>3211</v>
      </c>
      <c r="C419" s="38">
        <v>32</v>
      </c>
      <c r="D419" s="80" t="s">
        <v>19</v>
      </c>
      <c r="E419" s="80">
        <v>391</v>
      </c>
      <c r="F419" s="39">
        <f t="shared" si="61"/>
        <v>430.1</v>
      </c>
      <c r="G419" s="38">
        <f t="shared" si="67"/>
        <v>31520</v>
      </c>
      <c r="H419" s="32">
        <f t="shared" si="62"/>
        <v>12324320</v>
      </c>
      <c r="I419" s="32">
        <f t="shared" si="63"/>
        <v>13556752.000000002</v>
      </c>
      <c r="J419" s="40">
        <f t="shared" si="64"/>
        <v>28000</v>
      </c>
      <c r="K419" s="33">
        <f t="shared" si="65"/>
        <v>1290300</v>
      </c>
      <c r="L419" s="2"/>
      <c r="N419" s="3"/>
      <c r="O419" s="3"/>
      <c r="P419" s="3"/>
    </row>
    <row r="420" spans="1:16" ht="16.5" x14ac:dyDescent="0.3">
      <c r="A420" s="38">
        <v>419</v>
      </c>
      <c r="B420" s="38">
        <v>3212</v>
      </c>
      <c r="C420" s="38">
        <v>32</v>
      </c>
      <c r="D420" s="80" t="s">
        <v>19</v>
      </c>
      <c r="E420" s="80">
        <v>391</v>
      </c>
      <c r="F420" s="39">
        <f t="shared" si="61"/>
        <v>430.1</v>
      </c>
      <c r="G420" s="38">
        <f t="shared" si="67"/>
        <v>31520</v>
      </c>
      <c r="H420" s="32">
        <f t="shared" si="62"/>
        <v>12324320</v>
      </c>
      <c r="I420" s="32">
        <f t="shared" si="63"/>
        <v>13556752.000000002</v>
      </c>
      <c r="J420" s="40">
        <f t="shared" si="64"/>
        <v>28000</v>
      </c>
      <c r="K420" s="33">
        <f t="shared" si="65"/>
        <v>1290300</v>
      </c>
      <c r="L420" s="2"/>
      <c r="N420" s="3"/>
      <c r="O420" s="3"/>
      <c r="P420" s="3"/>
    </row>
    <row r="421" spans="1:16" ht="16.5" x14ac:dyDescent="0.3">
      <c r="A421" s="38">
        <v>420</v>
      </c>
      <c r="B421" s="38">
        <v>3213</v>
      </c>
      <c r="C421" s="38">
        <v>32</v>
      </c>
      <c r="D421" s="80" t="s">
        <v>19</v>
      </c>
      <c r="E421" s="80">
        <v>391</v>
      </c>
      <c r="F421" s="39">
        <f t="shared" si="61"/>
        <v>430.1</v>
      </c>
      <c r="G421" s="38">
        <f>G420</f>
        <v>31520</v>
      </c>
      <c r="H421" s="32">
        <f t="shared" si="62"/>
        <v>12324320</v>
      </c>
      <c r="I421" s="32">
        <f t="shared" si="63"/>
        <v>13556752.000000002</v>
      </c>
      <c r="J421" s="40">
        <f t="shared" si="64"/>
        <v>28000</v>
      </c>
      <c r="K421" s="33">
        <f t="shared" si="65"/>
        <v>1290300</v>
      </c>
      <c r="L421" s="2"/>
      <c r="N421" s="3"/>
      <c r="O421" s="3"/>
      <c r="P421" s="3"/>
    </row>
    <row r="422" spans="1:16" ht="16.5" x14ac:dyDescent="0.3">
      <c r="A422" s="38">
        <v>421</v>
      </c>
      <c r="B422" s="38">
        <v>3214</v>
      </c>
      <c r="C422" s="38">
        <v>32</v>
      </c>
      <c r="D422" s="80" t="s">
        <v>6</v>
      </c>
      <c r="E422" s="80">
        <v>600</v>
      </c>
      <c r="F422" s="39">
        <f t="shared" si="61"/>
        <v>660</v>
      </c>
      <c r="G422" s="38">
        <f>G421</f>
        <v>31520</v>
      </c>
      <c r="H422" s="32">
        <f t="shared" si="62"/>
        <v>18912000</v>
      </c>
      <c r="I422" s="32">
        <f t="shared" si="63"/>
        <v>20803200</v>
      </c>
      <c r="J422" s="40">
        <f t="shared" si="64"/>
        <v>43500</v>
      </c>
      <c r="K422" s="33">
        <f t="shared" si="65"/>
        <v>1980000</v>
      </c>
      <c r="L422" s="2"/>
      <c r="N422" s="3"/>
      <c r="O422" s="3"/>
      <c r="P422" s="3"/>
    </row>
    <row r="423" spans="1:16" ht="16.5" x14ac:dyDescent="0.3">
      <c r="A423" s="38">
        <v>422</v>
      </c>
      <c r="B423" s="38">
        <v>3301</v>
      </c>
      <c r="C423" s="38">
        <v>33</v>
      </c>
      <c r="D423" s="80" t="s">
        <v>19</v>
      </c>
      <c r="E423" s="80">
        <v>391</v>
      </c>
      <c r="F423" s="39">
        <f t="shared" si="61"/>
        <v>430.1</v>
      </c>
      <c r="G423" s="38">
        <f>G422+120</f>
        <v>31640</v>
      </c>
      <c r="H423" s="32">
        <f t="shared" si="62"/>
        <v>12371240</v>
      </c>
      <c r="I423" s="32">
        <f t="shared" si="63"/>
        <v>13608364.000000002</v>
      </c>
      <c r="J423" s="40">
        <f t="shared" si="64"/>
        <v>28500</v>
      </c>
      <c r="K423" s="33">
        <f t="shared" si="65"/>
        <v>1290300</v>
      </c>
      <c r="L423" s="2"/>
      <c r="N423" s="3"/>
      <c r="O423" s="3"/>
      <c r="P423" s="3"/>
    </row>
    <row r="424" spans="1:16" ht="16.5" x14ac:dyDescent="0.3">
      <c r="A424" s="38">
        <v>423</v>
      </c>
      <c r="B424" s="38">
        <v>3302</v>
      </c>
      <c r="C424" s="38">
        <v>33</v>
      </c>
      <c r="D424" s="80" t="s">
        <v>19</v>
      </c>
      <c r="E424" s="80">
        <v>391</v>
      </c>
      <c r="F424" s="39">
        <f t="shared" si="61"/>
        <v>430.1</v>
      </c>
      <c r="G424" s="38">
        <f>G423</f>
        <v>31640</v>
      </c>
      <c r="H424" s="32">
        <f t="shared" si="62"/>
        <v>12371240</v>
      </c>
      <c r="I424" s="32">
        <f t="shared" si="63"/>
        <v>13608364.000000002</v>
      </c>
      <c r="J424" s="40">
        <f t="shared" si="64"/>
        <v>28500</v>
      </c>
      <c r="K424" s="33">
        <f t="shared" si="65"/>
        <v>1290300</v>
      </c>
      <c r="L424" s="2"/>
      <c r="N424" s="3"/>
      <c r="O424" s="3"/>
      <c r="P424" s="3"/>
    </row>
    <row r="425" spans="1:16" ht="16.5" x14ac:dyDescent="0.3">
      <c r="A425" s="38">
        <v>424</v>
      </c>
      <c r="B425" s="38">
        <v>3303</v>
      </c>
      <c r="C425" s="38">
        <v>33</v>
      </c>
      <c r="D425" s="80" t="s">
        <v>6</v>
      </c>
      <c r="E425" s="80">
        <v>493</v>
      </c>
      <c r="F425" s="39">
        <f t="shared" si="61"/>
        <v>542.30000000000007</v>
      </c>
      <c r="G425" s="38">
        <f>G424</f>
        <v>31640</v>
      </c>
      <c r="H425" s="32">
        <f t="shared" si="62"/>
        <v>15598520</v>
      </c>
      <c r="I425" s="32">
        <f t="shared" si="63"/>
        <v>17158372</v>
      </c>
      <c r="J425" s="40">
        <f t="shared" si="64"/>
        <v>35500</v>
      </c>
      <c r="K425" s="33">
        <f t="shared" si="65"/>
        <v>1626900.0000000002</v>
      </c>
      <c r="L425" s="2"/>
      <c r="N425" s="3"/>
      <c r="O425" s="3"/>
      <c r="P425" s="3"/>
    </row>
    <row r="426" spans="1:16" ht="16.5" x14ac:dyDescent="0.3">
      <c r="A426" s="38">
        <v>425</v>
      </c>
      <c r="B426" s="38">
        <v>3304</v>
      </c>
      <c r="C426" s="38">
        <v>33</v>
      </c>
      <c r="D426" s="80" t="s">
        <v>6</v>
      </c>
      <c r="E426" s="80">
        <v>493</v>
      </c>
      <c r="F426" s="39">
        <f t="shared" si="61"/>
        <v>542.30000000000007</v>
      </c>
      <c r="G426" s="38">
        <f t="shared" ref="G426:G434" si="68">G425</f>
        <v>31640</v>
      </c>
      <c r="H426" s="32">
        <f t="shared" si="62"/>
        <v>15598520</v>
      </c>
      <c r="I426" s="32">
        <f t="shared" si="63"/>
        <v>17158372</v>
      </c>
      <c r="J426" s="40">
        <f t="shared" si="64"/>
        <v>35500</v>
      </c>
      <c r="K426" s="33">
        <f t="shared" si="65"/>
        <v>1626900.0000000002</v>
      </c>
      <c r="L426" s="2"/>
      <c r="N426" s="3"/>
      <c r="O426" s="3"/>
      <c r="P426" s="3"/>
    </row>
    <row r="427" spans="1:16" ht="16.5" x14ac:dyDescent="0.3">
      <c r="A427" s="38">
        <v>426</v>
      </c>
      <c r="B427" s="38">
        <v>3305</v>
      </c>
      <c r="C427" s="38">
        <v>33</v>
      </c>
      <c r="D427" s="80" t="s">
        <v>19</v>
      </c>
      <c r="E427" s="80">
        <v>391</v>
      </c>
      <c r="F427" s="39">
        <f t="shared" si="61"/>
        <v>430.1</v>
      </c>
      <c r="G427" s="38">
        <f t="shared" si="68"/>
        <v>31640</v>
      </c>
      <c r="H427" s="32">
        <f t="shared" si="62"/>
        <v>12371240</v>
      </c>
      <c r="I427" s="32">
        <f t="shared" si="63"/>
        <v>13608364.000000002</v>
      </c>
      <c r="J427" s="40">
        <f t="shared" si="64"/>
        <v>28500</v>
      </c>
      <c r="K427" s="33">
        <f t="shared" si="65"/>
        <v>1290300</v>
      </c>
      <c r="L427" s="2"/>
      <c r="N427" s="3"/>
      <c r="O427" s="3"/>
      <c r="P427" s="3"/>
    </row>
    <row r="428" spans="1:16" ht="16.5" x14ac:dyDescent="0.3">
      <c r="A428" s="38">
        <v>427</v>
      </c>
      <c r="B428" s="38">
        <v>3306</v>
      </c>
      <c r="C428" s="38">
        <v>33</v>
      </c>
      <c r="D428" s="80" t="s">
        <v>19</v>
      </c>
      <c r="E428" s="80">
        <v>391</v>
      </c>
      <c r="F428" s="39">
        <f t="shared" si="61"/>
        <v>430.1</v>
      </c>
      <c r="G428" s="38">
        <f t="shared" si="68"/>
        <v>31640</v>
      </c>
      <c r="H428" s="32">
        <f t="shared" si="62"/>
        <v>12371240</v>
      </c>
      <c r="I428" s="32">
        <f t="shared" si="63"/>
        <v>13608364.000000002</v>
      </c>
      <c r="J428" s="40">
        <f t="shared" si="64"/>
        <v>28500</v>
      </c>
      <c r="K428" s="33">
        <f t="shared" si="65"/>
        <v>1290300</v>
      </c>
      <c r="L428" s="2"/>
      <c r="N428" s="3"/>
      <c r="O428" s="3"/>
      <c r="P428" s="3"/>
    </row>
    <row r="429" spans="1:16" ht="16.5" x14ac:dyDescent="0.3">
      <c r="A429" s="38">
        <v>428</v>
      </c>
      <c r="B429" s="38">
        <v>3307</v>
      </c>
      <c r="C429" s="38">
        <v>33</v>
      </c>
      <c r="D429" s="80" t="s">
        <v>19</v>
      </c>
      <c r="E429" s="80">
        <v>391</v>
      </c>
      <c r="F429" s="39">
        <f t="shared" si="61"/>
        <v>430.1</v>
      </c>
      <c r="G429" s="38">
        <f t="shared" si="68"/>
        <v>31640</v>
      </c>
      <c r="H429" s="32">
        <f t="shared" si="62"/>
        <v>12371240</v>
      </c>
      <c r="I429" s="32">
        <f t="shared" si="63"/>
        <v>13608364.000000002</v>
      </c>
      <c r="J429" s="40">
        <f t="shared" si="64"/>
        <v>28500</v>
      </c>
      <c r="K429" s="33">
        <f t="shared" si="65"/>
        <v>1290300</v>
      </c>
      <c r="L429" s="2"/>
      <c r="N429" s="3"/>
      <c r="O429" s="3"/>
      <c r="P429" s="3"/>
    </row>
    <row r="430" spans="1:16" ht="16.5" x14ac:dyDescent="0.3">
      <c r="A430" s="38">
        <v>429</v>
      </c>
      <c r="B430" s="38">
        <v>3308</v>
      </c>
      <c r="C430" s="38">
        <v>33</v>
      </c>
      <c r="D430" s="80" t="s">
        <v>19</v>
      </c>
      <c r="E430" s="80">
        <v>391</v>
      </c>
      <c r="F430" s="39">
        <f t="shared" si="61"/>
        <v>430.1</v>
      </c>
      <c r="G430" s="38">
        <f t="shared" si="68"/>
        <v>31640</v>
      </c>
      <c r="H430" s="32">
        <f t="shared" si="62"/>
        <v>12371240</v>
      </c>
      <c r="I430" s="32">
        <f t="shared" si="63"/>
        <v>13608364.000000002</v>
      </c>
      <c r="J430" s="40">
        <f t="shared" si="64"/>
        <v>28500</v>
      </c>
      <c r="K430" s="33">
        <f t="shared" si="65"/>
        <v>1290300</v>
      </c>
      <c r="L430" s="2"/>
      <c r="N430" s="3"/>
      <c r="O430" s="3"/>
      <c r="P430" s="3"/>
    </row>
    <row r="431" spans="1:16" ht="16.5" x14ac:dyDescent="0.3">
      <c r="A431" s="38">
        <v>430</v>
      </c>
      <c r="B431" s="38">
        <v>3309</v>
      </c>
      <c r="C431" s="38">
        <v>33</v>
      </c>
      <c r="D431" s="80" t="s">
        <v>19</v>
      </c>
      <c r="E431" s="80">
        <v>391</v>
      </c>
      <c r="F431" s="39">
        <f t="shared" si="61"/>
        <v>430.1</v>
      </c>
      <c r="G431" s="38">
        <f t="shared" si="68"/>
        <v>31640</v>
      </c>
      <c r="H431" s="32">
        <f t="shared" si="62"/>
        <v>12371240</v>
      </c>
      <c r="I431" s="32">
        <f t="shared" si="63"/>
        <v>13608364.000000002</v>
      </c>
      <c r="J431" s="40">
        <f t="shared" si="64"/>
        <v>28500</v>
      </c>
      <c r="K431" s="33">
        <f t="shared" si="65"/>
        <v>1290300</v>
      </c>
      <c r="L431" s="2"/>
      <c r="N431" s="3"/>
      <c r="O431" s="3"/>
      <c r="P431" s="3"/>
    </row>
    <row r="432" spans="1:16" ht="16.5" x14ac:dyDescent="0.3">
      <c r="A432" s="38">
        <v>431</v>
      </c>
      <c r="B432" s="38">
        <v>3310</v>
      </c>
      <c r="C432" s="38">
        <v>33</v>
      </c>
      <c r="D432" s="80" t="s">
        <v>19</v>
      </c>
      <c r="E432" s="80">
        <v>391</v>
      </c>
      <c r="F432" s="39">
        <f t="shared" si="61"/>
        <v>430.1</v>
      </c>
      <c r="G432" s="38">
        <f t="shared" si="68"/>
        <v>31640</v>
      </c>
      <c r="H432" s="32">
        <f t="shared" si="62"/>
        <v>12371240</v>
      </c>
      <c r="I432" s="32">
        <f t="shared" si="63"/>
        <v>13608364.000000002</v>
      </c>
      <c r="J432" s="40">
        <f t="shared" si="64"/>
        <v>28500</v>
      </c>
      <c r="K432" s="33">
        <f t="shared" si="65"/>
        <v>1290300</v>
      </c>
      <c r="L432" s="2"/>
      <c r="N432" s="3"/>
      <c r="O432" s="3"/>
      <c r="P432" s="3"/>
    </row>
    <row r="433" spans="1:16" ht="16.5" x14ac:dyDescent="0.3">
      <c r="A433" s="38">
        <v>432</v>
      </c>
      <c r="B433" s="38">
        <v>3311</v>
      </c>
      <c r="C433" s="38">
        <v>33</v>
      </c>
      <c r="D433" s="80" t="s">
        <v>19</v>
      </c>
      <c r="E433" s="80">
        <v>391</v>
      </c>
      <c r="F433" s="39">
        <f t="shared" si="61"/>
        <v>430.1</v>
      </c>
      <c r="G433" s="38">
        <f t="shared" si="68"/>
        <v>31640</v>
      </c>
      <c r="H433" s="32">
        <f t="shared" si="62"/>
        <v>12371240</v>
      </c>
      <c r="I433" s="32">
        <f t="shared" si="63"/>
        <v>13608364.000000002</v>
      </c>
      <c r="J433" s="40">
        <f t="shared" si="64"/>
        <v>28500</v>
      </c>
      <c r="K433" s="33">
        <f t="shared" si="65"/>
        <v>1290300</v>
      </c>
      <c r="L433" s="2"/>
      <c r="N433" s="3"/>
      <c r="O433" s="3"/>
      <c r="P433" s="3"/>
    </row>
    <row r="434" spans="1:16" ht="16.5" x14ac:dyDescent="0.3">
      <c r="A434" s="38">
        <v>433</v>
      </c>
      <c r="B434" s="38">
        <v>3312</v>
      </c>
      <c r="C434" s="38">
        <v>33</v>
      </c>
      <c r="D434" s="80" t="s">
        <v>19</v>
      </c>
      <c r="E434" s="80">
        <v>391</v>
      </c>
      <c r="F434" s="39">
        <f t="shared" si="61"/>
        <v>430.1</v>
      </c>
      <c r="G434" s="38">
        <f t="shared" si="68"/>
        <v>31640</v>
      </c>
      <c r="H434" s="32">
        <f t="shared" si="62"/>
        <v>12371240</v>
      </c>
      <c r="I434" s="32">
        <f t="shared" si="63"/>
        <v>13608364.000000002</v>
      </c>
      <c r="J434" s="40">
        <f t="shared" si="64"/>
        <v>28500</v>
      </c>
      <c r="K434" s="33">
        <f t="shared" si="65"/>
        <v>1290300</v>
      </c>
      <c r="L434" s="2"/>
      <c r="N434" s="3"/>
      <c r="O434" s="3"/>
      <c r="P434" s="3"/>
    </row>
    <row r="435" spans="1:16" ht="16.5" x14ac:dyDescent="0.3">
      <c r="A435" s="38">
        <v>434</v>
      </c>
      <c r="B435" s="38">
        <v>3313</v>
      </c>
      <c r="C435" s="38">
        <v>33</v>
      </c>
      <c r="D435" s="80" t="s">
        <v>19</v>
      </c>
      <c r="E435" s="80">
        <v>391</v>
      </c>
      <c r="F435" s="39">
        <f t="shared" si="61"/>
        <v>430.1</v>
      </c>
      <c r="G435" s="38">
        <f>G434</f>
        <v>31640</v>
      </c>
      <c r="H435" s="32">
        <f t="shared" si="62"/>
        <v>12371240</v>
      </c>
      <c r="I435" s="32">
        <f t="shared" si="63"/>
        <v>13608364.000000002</v>
      </c>
      <c r="J435" s="40">
        <f t="shared" si="64"/>
        <v>28500</v>
      </c>
      <c r="K435" s="33">
        <f t="shared" si="65"/>
        <v>1290300</v>
      </c>
      <c r="L435" s="2"/>
      <c r="N435" s="3"/>
      <c r="O435" s="3"/>
      <c r="P435" s="3"/>
    </row>
    <row r="436" spans="1:16" ht="16.5" x14ac:dyDescent="0.3">
      <c r="A436" s="38">
        <v>435</v>
      </c>
      <c r="B436" s="38">
        <v>3314</v>
      </c>
      <c r="C436" s="38">
        <v>33</v>
      </c>
      <c r="D436" s="80" t="s">
        <v>6</v>
      </c>
      <c r="E436" s="80">
        <v>600</v>
      </c>
      <c r="F436" s="39">
        <f t="shared" si="61"/>
        <v>660</v>
      </c>
      <c r="G436" s="38">
        <f>G435</f>
        <v>31640</v>
      </c>
      <c r="H436" s="32">
        <f t="shared" si="62"/>
        <v>18984000</v>
      </c>
      <c r="I436" s="32">
        <f t="shared" si="63"/>
        <v>20882400</v>
      </c>
      <c r="J436" s="40">
        <f t="shared" si="64"/>
        <v>43500</v>
      </c>
      <c r="K436" s="33">
        <f t="shared" si="65"/>
        <v>1980000</v>
      </c>
      <c r="L436" s="2"/>
      <c r="N436" s="3"/>
      <c r="O436" s="3"/>
      <c r="P436" s="3"/>
    </row>
    <row r="437" spans="1:16" ht="16.5" x14ac:dyDescent="0.3">
      <c r="A437" s="38">
        <v>436</v>
      </c>
      <c r="B437" s="38">
        <v>3401</v>
      </c>
      <c r="C437" s="38">
        <v>34</v>
      </c>
      <c r="D437" s="80" t="s">
        <v>19</v>
      </c>
      <c r="E437" s="80">
        <v>391</v>
      </c>
      <c r="F437" s="39">
        <f t="shared" si="61"/>
        <v>430.1</v>
      </c>
      <c r="G437" s="38">
        <f>G436+120</f>
        <v>31760</v>
      </c>
      <c r="H437" s="32">
        <f t="shared" si="62"/>
        <v>12418160</v>
      </c>
      <c r="I437" s="32">
        <f t="shared" si="63"/>
        <v>13659976.000000002</v>
      </c>
      <c r="J437" s="40">
        <f t="shared" si="64"/>
        <v>28500</v>
      </c>
      <c r="K437" s="33">
        <f t="shared" si="65"/>
        <v>1290300</v>
      </c>
      <c r="L437" s="2"/>
      <c r="N437" s="3"/>
      <c r="O437" s="3"/>
      <c r="P437" s="3"/>
    </row>
    <row r="438" spans="1:16" ht="16.5" x14ac:dyDescent="0.3">
      <c r="A438" s="38">
        <v>437</v>
      </c>
      <c r="B438" s="38">
        <v>3402</v>
      </c>
      <c r="C438" s="38">
        <v>34</v>
      </c>
      <c r="D438" s="80" t="s">
        <v>19</v>
      </c>
      <c r="E438" s="80">
        <v>391</v>
      </c>
      <c r="F438" s="39">
        <f t="shared" si="61"/>
        <v>430.1</v>
      </c>
      <c r="G438" s="38">
        <f>G437</f>
        <v>31760</v>
      </c>
      <c r="H438" s="32">
        <f t="shared" si="62"/>
        <v>12418160</v>
      </c>
      <c r="I438" s="32">
        <f t="shared" si="63"/>
        <v>13659976.000000002</v>
      </c>
      <c r="J438" s="40">
        <f t="shared" si="64"/>
        <v>28500</v>
      </c>
      <c r="K438" s="33">
        <f t="shared" si="65"/>
        <v>1290300</v>
      </c>
      <c r="L438" s="2"/>
      <c r="N438" s="3"/>
      <c r="O438" s="3"/>
      <c r="P438" s="3"/>
    </row>
    <row r="439" spans="1:16" ht="16.5" x14ac:dyDescent="0.3">
      <c r="A439" s="38">
        <v>438</v>
      </c>
      <c r="B439" s="38">
        <v>3403</v>
      </c>
      <c r="C439" s="38">
        <v>34</v>
      </c>
      <c r="D439" s="80" t="s">
        <v>6</v>
      </c>
      <c r="E439" s="80">
        <v>493</v>
      </c>
      <c r="F439" s="39">
        <f t="shared" si="61"/>
        <v>542.30000000000007</v>
      </c>
      <c r="G439" s="38">
        <f>G438</f>
        <v>31760</v>
      </c>
      <c r="H439" s="32">
        <f t="shared" si="62"/>
        <v>15657680</v>
      </c>
      <c r="I439" s="32">
        <f t="shared" si="63"/>
        <v>17223448</v>
      </c>
      <c r="J439" s="40">
        <f t="shared" si="64"/>
        <v>36000</v>
      </c>
      <c r="K439" s="33">
        <f t="shared" si="65"/>
        <v>1626900.0000000002</v>
      </c>
      <c r="L439" s="2"/>
      <c r="N439" s="3"/>
      <c r="O439" s="3"/>
      <c r="P439" s="3"/>
    </row>
    <row r="440" spans="1:16" ht="16.5" x14ac:dyDescent="0.3">
      <c r="A440" s="38">
        <v>439</v>
      </c>
      <c r="B440" s="38">
        <v>3404</v>
      </c>
      <c r="C440" s="38">
        <v>34</v>
      </c>
      <c r="D440" s="80" t="s">
        <v>6</v>
      </c>
      <c r="E440" s="80">
        <v>493</v>
      </c>
      <c r="F440" s="39">
        <f t="shared" si="61"/>
        <v>542.30000000000007</v>
      </c>
      <c r="G440" s="38">
        <f t="shared" ref="G440:G448" si="69">G439</f>
        <v>31760</v>
      </c>
      <c r="H440" s="32">
        <f t="shared" si="62"/>
        <v>15657680</v>
      </c>
      <c r="I440" s="32">
        <f t="shared" si="63"/>
        <v>17223448</v>
      </c>
      <c r="J440" s="40">
        <f t="shared" si="64"/>
        <v>36000</v>
      </c>
      <c r="K440" s="33">
        <f t="shared" si="65"/>
        <v>1626900.0000000002</v>
      </c>
      <c r="L440" s="2"/>
      <c r="N440" s="3"/>
      <c r="O440" s="3"/>
      <c r="P440" s="3"/>
    </row>
    <row r="441" spans="1:16" ht="16.5" x14ac:dyDescent="0.3">
      <c r="A441" s="38">
        <v>440</v>
      </c>
      <c r="B441" s="38">
        <v>3405</v>
      </c>
      <c r="C441" s="38">
        <v>34</v>
      </c>
      <c r="D441" s="80" t="s">
        <v>19</v>
      </c>
      <c r="E441" s="80">
        <v>391</v>
      </c>
      <c r="F441" s="39">
        <f t="shared" si="61"/>
        <v>430.1</v>
      </c>
      <c r="G441" s="38">
        <f t="shared" si="69"/>
        <v>31760</v>
      </c>
      <c r="H441" s="32">
        <f t="shared" si="62"/>
        <v>12418160</v>
      </c>
      <c r="I441" s="32">
        <f t="shared" si="63"/>
        <v>13659976.000000002</v>
      </c>
      <c r="J441" s="40">
        <f t="shared" si="64"/>
        <v>28500</v>
      </c>
      <c r="K441" s="33">
        <f t="shared" si="65"/>
        <v>1290300</v>
      </c>
      <c r="L441" s="2"/>
      <c r="N441" s="3"/>
      <c r="O441" s="3"/>
      <c r="P441" s="3"/>
    </row>
    <row r="442" spans="1:16" ht="16.5" x14ac:dyDescent="0.3">
      <c r="A442" s="38">
        <v>441</v>
      </c>
      <c r="B442" s="38">
        <v>3406</v>
      </c>
      <c r="C442" s="38">
        <v>34</v>
      </c>
      <c r="D442" s="80" t="s">
        <v>19</v>
      </c>
      <c r="E442" s="80">
        <v>391</v>
      </c>
      <c r="F442" s="39">
        <f t="shared" si="61"/>
        <v>430.1</v>
      </c>
      <c r="G442" s="38">
        <f t="shared" si="69"/>
        <v>31760</v>
      </c>
      <c r="H442" s="32">
        <f t="shared" si="62"/>
        <v>12418160</v>
      </c>
      <c r="I442" s="32">
        <f t="shared" si="63"/>
        <v>13659976.000000002</v>
      </c>
      <c r="J442" s="40">
        <f t="shared" si="64"/>
        <v>28500</v>
      </c>
      <c r="K442" s="33">
        <f t="shared" si="65"/>
        <v>1290300</v>
      </c>
      <c r="L442" s="2"/>
      <c r="N442" s="3"/>
      <c r="O442" s="3"/>
      <c r="P442" s="3"/>
    </row>
    <row r="443" spans="1:16" ht="16.5" x14ac:dyDescent="0.3">
      <c r="A443" s="38">
        <v>442</v>
      </c>
      <c r="B443" s="38">
        <v>3407</v>
      </c>
      <c r="C443" s="38">
        <v>34</v>
      </c>
      <c r="D443" s="80" t="s">
        <v>19</v>
      </c>
      <c r="E443" s="80">
        <v>391</v>
      </c>
      <c r="F443" s="39">
        <f t="shared" si="61"/>
        <v>430.1</v>
      </c>
      <c r="G443" s="38">
        <f t="shared" si="69"/>
        <v>31760</v>
      </c>
      <c r="H443" s="32">
        <f t="shared" si="62"/>
        <v>12418160</v>
      </c>
      <c r="I443" s="32">
        <f t="shared" si="63"/>
        <v>13659976.000000002</v>
      </c>
      <c r="J443" s="40">
        <f t="shared" si="64"/>
        <v>28500</v>
      </c>
      <c r="K443" s="33">
        <f t="shared" si="65"/>
        <v>1290300</v>
      </c>
      <c r="L443" s="2"/>
      <c r="N443" s="3"/>
      <c r="O443" s="3"/>
      <c r="P443" s="3"/>
    </row>
    <row r="444" spans="1:16" ht="16.5" x14ac:dyDescent="0.3">
      <c r="A444" s="38">
        <v>443</v>
      </c>
      <c r="B444" s="38">
        <v>3408</v>
      </c>
      <c r="C444" s="38">
        <v>34</v>
      </c>
      <c r="D444" s="80" t="s">
        <v>19</v>
      </c>
      <c r="E444" s="80">
        <v>391</v>
      </c>
      <c r="F444" s="39">
        <f t="shared" si="61"/>
        <v>430.1</v>
      </c>
      <c r="G444" s="38">
        <f t="shared" si="69"/>
        <v>31760</v>
      </c>
      <c r="H444" s="32">
        <f t="shared" si="62"/>
        <v>12418160</v>
      </c>
      <c r="I444" s="32">
        <f t="shared" si="63"/>
        <v>13659976.000000002</v>
      </c>
      <c r="J444" s="40">
        <f t="shared" si="64"/>
        <v>28500</v>
      </c>
      <c r="K444" s="33">
        <f t="shared" si="65"/>
        <v>1290300</v>
      </c>
      <c r="L444" s="2"/>
      <c r="N444" s="3"/>
      <c r="O444" s="3"/>
      <c r="P444" s="3"/>
    </row>
    <row r="445" spans="1:16" ht="16.5" x14ac:dyDescent="0.3">
      <c r="A445" s="38">
        <v>444</v>
      </c>
      <c r="B445" s="38">
        <v>3409</v>
      </c>
      <c r="C445" s="38">
        <v>34</v>
      </c>
      <c r="D445" s="80" t="s">
        <v>19</v>
      </c>
      <c r="E445" s="80">
        <v>391</v>
      </c>
      <c r="F445" s="39">
        <f t="shared" si="61"/>
        <v>430.1</v>
      </c>
      <c r="G445" s="38">
        <f t="shared" si="69"/>
        <v>31760</v>
      </c>
      <c r="H445" s="32">
        <f t="shared" si="62"/>
        <v>12418160</v>
      </c>
      <c r="I445" s="32">
        <f t="shared" si="63"/>
        <v>13659976.000000002</v>
      </c>
      <c r="J445" s="40">
        <f t="shared" si="64"/>
        <v>28500</v>
      </c>
      <c r="K445" s="33">
        <f t="shared" si="65"/>
        <v>1290300</v>
      </c>
      <c r="L445" s="2"/>
      <c r="N445" s="3"/>
      <c r="O445" s="3"/>
      <c r="P445" s="3"/>
    </row>
    <row r="446" spans="1:16" ht="16.5" x14ac:dyDescent="0.3">
      <c r="A446" s="38">
        <v>445</v>
      </c>
      <c r="B446" s="38">
        <v>3410</v>
      </c>
      <c r="C446" s="38">
        <v>34</v>
      </c>
      <c r="D446" s="80" t="s">
        <v>19</v>
      </c>
      <c r="E446" s="80">
        <v>391</v>
      </c>
      <c r="F446" s="39">
        <f t="shared" si="61"/>
        <v>430.1</v>
      </c>
      <c r="G446" s="38">
        <f t="shared" si="69"/>
        <v>31760</v>
      </c>
      <c r="H446" s="32">
        <f t="shared" si="62"/>
        <v>12418160</v>
      </c>
      <c r="I446" s="32">
        <f t="shared" si="63"/>
        <v>13659976.000000002</v>
      </c>
      <c r="J446" s="40">
        <f t="shared" si="64"/>
        <v>28500</v>
      </c>
      <c r="K446" s="33">
        <f t="shared" si="65"/>
        <v>1290300</v>
      </c>
      <c r="L446" s="2"/>
      <c r="N446" s="3"/>
      <c r="O446" s="3"/>
      <c r="P446" s="3"/>
    </row>
    <row r="447" spans="1:16" ht="16.5" x14ac:dyDescent="0.3">
      <c r="A447" s="38">
        <v>446</v>
      </c>
      <c r="B447" s="38">
        <v>3411</v>
      </c>
      <c r="C447" s="38">
        <v>34</v>
      </c>
      <c r="D447" s="80" t="s">
        <v>19</v>
      </c>
      <c r="E447" s="80">
        <v>391</v>
      </c>
      <c r="F447" s="39">
        <f t="shared" si="61"/>
        <v>430.1</v>
      </c>
      <c r="G447" s="38">
        <f t="shared" si="69"/>
        <v>31760</v>
      </c>
      <c r="H447" s="32">
        <f t="shared" si="62"/>
        <v>12418160</v>
      </c>
      <c r="I447" s="32">
        <f t="shared" si="63"/>
        <v>13659976.000000002</v>
      </c>
      <c r="J447" s="40">
        <f t="shared" si="64"/>
        <v>28500</v>
      </c>
      <c r="K447" s="33">
        <f t="shared" si="65"/>
        <v>1290300</v>
      </c>
      <c r="L447" s="2"/>
      <c r="N447" s="3"/>
      <c r="O447" s="3"/>
      <c r="P447" s="3"/>
    </row>
    <row r="448" spans="1:16" ht="16.5" x14ac:dyDescent="0.3">
      <c r="A448" s="38">
        <v>447</v>
      </c>
      <c r="B448" s="38">
        <v>3412</v>
      </c>
      <c r="C448" s="38">
        <v>34</v>
      </c>
      <c r="D448" s="80" t="s">
        <v>19</v>
      </c>
      <c r="E448" s="80">
        <v>391</v>
      </c>
      <c r="F448" s="39">
        <f t="shared" si="61"/>
        <v>430.1</v>
      </c>
      <c r="G448" s="38">
        <f t="shared" si="69"/>
        <v>31760</v>
      </c>
      <c r="H448" s="32">
        <f t="shared" si="62"/>
        <v>12418160</v>
      </c>
      <c r="I448" s="32">
        <f t="shared" si="63"/>
        <v>13659976.000000002</v>
      </c>
      <c r="J448" s="40">
        <f t="shared" si="64"/>
        <v>28500</v>
      </c>
      <c r="K448" s="33">
        <f t="shared" si="65"/>
        <v>1290300</v>
      </c>
      <c r="L448" s="2"/>
      <c r="N448" s="3"/>
      <c r="O448" s="3"/>
      <c r="P448" s="3"/>
    </row>
    <row r="449" spans="1:16" ht="16.5" x14ac:dyDescent="0.3">
      <c r="A449" s="38">
        <v>448</v>
      </c>
      <c r="B449" s="38">
        <v>3413</v>
      </c>
      <c r="C449" s="38">
        <v>34</v>
      </c>
      <c r="D449" s="80" t="s">
        <v>19</v>
      </c>
      <c r="E449" s="80">
        <v>391</v>
      </c>
      <c r="F449" s="39">
        <f t="shared" si="61"/>
        <v>430.1</v>
      </c>
      <c r="G449" s="38">
        <f>G448</f>
        <v>31760</v>
      </c>
      <c r="H449" s="32">
        <f t="shared" si="62"/>
        <v>12418160</v>
      </c>
      <c r="I449" s="32">
        <f t="shared" si="63"/>
        <v>13659976.000000002</v>
      </c>
      <c r="J449" s="40">
        <f t="shared" si="64"/>
        <v>28500</v>
      </c>
      <c r="K449" s="33">
        <f t="shared" si="65"/>
        <v>1290300</v>
      </c>
      <c r="L449" s="2"/>
      <c r="N449" s="3"/>
      <c r="O449" s="3"/>
      <c r="P449" s="3"/>
    </row>
    <row r="450" spans="1:16" ht="16.5" x14ac:dyDescent="0.3">
      <c r="A450" s="38">
        <v>449</v>
      </c>
      <c r="B450" s="38">
        <v>3414</v>
      </c>
      <c r="C450" s="38">
        <v>34</v>
      </c>
      <c r="D450" s="80" t="s">
        <v>6</v>
      </c>
      <c r="E450" s="80">
        <v>600</v>
      </c>
      <c r="F450" s="39">
        <f t="shared" si="61"/>
        <v>660</v>
      </c>
      <c r="G450" s="38">
        <f>G449</f>
        <v>31760</v>
      </c>
      <c r="H450" s="32">
        <f t="shared" si="62"/>
        <v>19056000</v>
      </c>
      <c r="I450" s="32">
        <f t="shared" si="63"/>
        <v>20961600</v>
      </c>
      <c r="J450" s="40">
        <f t="shared" si="64"/>
        <v>43500</v>
      </c>
      <c r="K450" s="33">
        <f t="shared" si="65"/>
        <v>1980000</v>
      </c>
      <c r="L450" s="2"/>
      <c r="N450" s="3"/>
      <c r="O450" s="3"/>
      <c r="P450" s="3"/>
    </row>
    <row r="451" spans="1:16" ht="16.5" x14ac:dyDescent="0.3">
      <c r="A451" s="38">
        <v>450</v>
      </c>
      <c r="B451" s="38">
        <v>3501</v>
      </c>
      <c r="C451" s="38">
        <v>35</v>
      </c>
      <c r="D451" s="80" t="s">
        <v>19</v>
      </c>
      <c r="E451" s="80">
        <v>391</v>
      </c>
      <c r="F451" s="39">
        <f t="shared" ref="F451:F478" si="70">E451*1.1</f>
        <v>430.1</v>
      </c>
      <c r="G451" s="38">
        <f>G450+120</f>
        <v>31880</v>
      </c>
      <c r="H451" s="32">
        <f t="shared" ref="H451:H478" si="71">E451*G451</f>
        <v>12465080</v>
      </c>
      <c r="I451" s="32">
        <f t="shared" ref="I451:I478" si="72">H451*1.1</f>
        <v>13711588.000000002</v>
      </c>
      <c r="J451" s="40">
        <f t="shared" ref="J451:J478" si="73">MROUND((I451*0.025/12),500)</f>
        <v>28500</v>
      </c>
      <c r="K451" s="33">
        <f t="shared" ref="K451:K478" si="74">F451*3000</f>
        <v>1290300</v>
      </c>
      <c r="L451" s="2"/>
      <c r="N451" s="3"/>
      <c r="O451" s="3"/>
      <c r="P451" s="3"/>
    </row>
    <row r="452" spans="1:16" ht="16.5" x14ac:dyDescent="0.3">
      <c r="A452" s="38">
        <v>451</v>
      </c>
      <c r="B452" s="38">
        <v>3502</v>
      </c>
      <c r="C452" s="38">
        <v>35</v>
      </c>
      <c r="D452" s="80" t="s">
        <v>19</v>
      </c>
      <c r="E452" s="80">
        <v>391</v>
      </c>
      <c r="F452" s="39">
        <f t="shared" si="70"/>
        <v>430.1</v>
      </c>
      <c r="G452" s="38">
        <f>G451</f>
        <v>31880</v>
      </c>
      <c r="H452" s="32">
        <f t="shared" si="71"/>
        <v>12465080</v>
      </c>
      <c r="I452" s="32">
        <f t="shared" si="72"/>
        <v>13711588.000000002</v>
      </c>
      <c r="J452" s="40">
        <f t="shared" si="73"/>
        <v>28500</v>
      </c>
      <c r="K452" s="33">
        <f t="shared" si="74"/>
        <v>1290300</v>
      </c>
      <c r="L452" s="2"/>
      <c r="N452" s="3"/>
      <c r="O452" s="3"/>
      <c r="P452" s="3"/>
    </row>
    <row r="453" spans="1:16" ht="16.5" x14ac:dyDescent="0.3">
      <c r="A453" s="38">
        <v>452</v>
      </c>
      <c r="B453" s="38">
        <v>3503</v>
      </c>
      <c r="C453" s="38">
        <v>35</v>
      </c>
      <c r="D453" s="80" t="s">
        <v>6</v>
      </c>
      <c r="E453" s="80">
        <v>493</v>
      </c>
      <c r="F453" s="39">
        <f t="shared" si="70"/>
        <v>542.30000000000007</v>
      </c>
      <c r="G453" s="38">
        <f>G452</f>
        <v>31880</v>
      </c>
      <c r="H453" s="32">
        <f t="shared" si="71"/>
        <v>15716840</v>
      </c>
      <c r="I453" s="32">
        <f t="shared" si="72"/>
        <v>17288524</v>
      </c>
      <c r="J453" s="40">
        <f t="shared" si="73"/>
        <v>36000</v>
      </c>
      <c r="K453" s="33">
        <f t="shared" si="74"/>
        <v>1626900.0000000002</v>
      </c>
      <c r="L453" s="2"/>
      <c r="N453" s="3"/>
      <c r="O453" s="3"/>
      <c r="P453" s="3"/>
    </row>
    <row r="454" spans="1:16" ht="16.5" x14ac:dyDescent="0.3">
      <c r="A454" s="38">
        <v>453</v>
      </c>
      <c r="B454" s="38">
        <v>3504</v>
      </c>
      <c r="C454" s="38">
        <v>35</v>
      </c>
      <c r="D454" s="80" t="s">
        <v>6</v>
      </c>
      <c r="E454" s="80">
        <v>493</v>
      </c>
      <c r="F454" s="39">
        <f t="shared" si="70"/>
        <v>542.30000000000007</v>
      </c>
      <c r="G454" s="38">
        <f t="shared" ref="G454:G462" si="75">G453</f>
        <v>31880</v>
      </c>
      <c r="H454" s="32">
        <f t="shared" si="71"/>
        <v>15716840</v>
      </c>
      <c r="I454" s="32">
        <f t="shared" si="72"/>
        <v>17288524</v>
      </c>
      <c r="J454" s="40">
        <f t="shared" si="73"/>
        <v>36000</v>
      </c>
      <c r="K454" s="33">
        <f t="shared" si="74"/>
        <v>1626900.0000000002</v>
      </c>
      <c r="L454" s="2"/>
      <c r="N454" s="3"/>
      <c r="O454" s="3"/>
      <c r="P454" s="3"/>
    </row>
    <row r="455" spans="1:16" ht="16.5" x14ac:dyDescent="0.3">
      <c r="A455" s="38">
        <v>454</v>
      </c>
      <c r="B455" s="38">
        <v>3505</v>
      </c>
      <c r="C455" s="38">
        <v>35</v>
      </c>
      <c r="D455" s="80" t="s">
        <v>19</v>
      </c>
      <c r="E455" s="80">
        <v>391</v>
      </c>
      <c r="F455" s="39">
        <f t="shared" si="70"/>
        <v>430.1</v>
      </c>
      <c r="G455" s="38">
        <f t="shared" si="75"/>
        <v>31880</v>
      </c>
      <c r="H455" s="32">
        <f t="shared" si="71"/>
        <v>12465080</v>
      </c>
      <c r="I455" s="32">
        <f t="shared" si="72"/>
        <v>13711588.000000002</v>
      </c>
      <c r="J455" s="40">
        <f t="shared" si="73"/>
        <v>28500</v>
      </c>
      <c r="K455" s="33">
        <f t="shared" si="74"/>
        <v>1290300</v>
      </c>
      <c r="L455" s="2"/>
      <c r="N455" s="3"/>
      <c r="O455" s="3"/>
      <c r="P455" s="3"/>
    </row>
    <row r="456" spans="1:16" ht="16.5" x14ac:dyDescent="0.3">
      <c r="A456" s="38">
        <v>455</v>
      </c>
      <c r="B456" s="38">
        <v>3506</v>
      </c>
      <c r="C456" s="38">
        <v>35</v>
      </c>
      <c r="D456" s="80" t="s">
        <v>19</v>
      </c>
      <c r="E456" s="80">
        <v>391</v>
      </c>
      <c r="F456" s="39">
        <f t="shared" si="70"/>
        <v>430.1</v>
      </c>
      <c r="G456" s="38">
        <f t="shared" si="75"/>
        <v>31880</v>
      </c>
      <c r="H456" s="32">
        <f t="shared" si="71"/>
        <v>12465080</v>
      </c>
      <c r="I456" s="32">
        <f t="shared" si="72"/>
        <v>13711588.000000002</v>
      </c>
      <c r="J456" s="40">
        <f t="shared" si="73"/>
        <v>28500</v>
      </c>
      <c r="K456" s="33">
        <f t="shared" si="74"/>
        <v>1290300</v>
      </c>
      <c r="L456" s="2"/>
      <c r="N456" s="3"/>
      <c r="O456" s="3"/>
      <c r="P456" s="3"/>
    </row>
    <row r="457" spans="1:16" ht="16.5" x14ac:dyDescent="0.3">
      <c r="A457" s="38">
        <v>456</v>
      </c>
      <c r="B457" s="38">
        <v>3507</v>
      </c>
      <c r="C457" s="38">
        <v>35</v>
      </c>
      <c r="D457" s="80" t="s">
        <v>19</v>
      </c>
      <c r="E457" s="80">
        <v>391</v>
      </c>
      <c r="F457" s="39">
        <f t="shared" si="70"/>
        <v>430.1</v>
      </c>
      <c r="G457" s="38">
        <f t="shared" si="75"/>
        <v>31880</v>
      </c>
      <c r="H457" s="32">
        <f t="shared" si="71"/>
        <v>12465080</v>
      </c>
      <c r="I457" s="32">
        <f t="shared" si="72"/>
        <v>13711588.000000002</v>
      </c>
      <c r="J457" s="40">
        <f t="shared" si="73"/>
        <v>28500</v>
      </c>
      <c r="K457" s="33">
        <f t="shared" si="74"/>
        <v>1290300</v>
      </c>
      <c r="L457" s="2"/>
      <c r="N457" s="3"/>
      <c r="O457" s="3"/>
      <c r="P457" s="3"/>
    </row>
    <row r="458" spans="1:16" ht="16.5" x14ac:dyDescent="0.3">
      <c r="A458" s="38">
        <v>457</v>
      </c>
      <c r="B458" s="38">
        <v>3508</v>
      </c>
      <c r="C458" s="38">
        <v>35</v>
      </c>
      <c r="D458" s="80" t="s">
        <v>19</v>
      </c>
      <c r="E458" s="80">
        <v>391</v>
      </c>
      <c r="F458" s="39">
        <f t="shared" si="70"/>
        <v>430.1</v>
      </c>
      <c r="G458" s="38">
        <f t="shared" si="75"/>
        <v>31880</v>
      </c>
      <c r="H458" s="32">
        <f t="shared" si="71"/>
        <v>12465080</v>
      </c>
      <c r="I458" s="32">
        <f t="shared" si="72"/>
        <v>13711588.000000002</v>
      </c>
      <c r="J458" s="40">
        <f t="shared" si="73"/>
        <v>28500</v>
      </c>
      <c r="K458" s="33">
        <f t="shared" si="74"/>
        <v>1290300</v>
      </c>
      <c r="L458" s="2"/>
      <c r="N458" s="3"/>
      <c r="O458" s="3"/>
      <c r="P458" s="3"/>
    </row>
    <row r="459" spans="1:16" ht="16.5" x14ac:dyDescent="0.3">
      <c r="A459" s="38">
        <v>458</v>
      </c>
      <c r="B459" s="38">
        <v>3509</v>
      </c>
      <c r="C459" s="38">
        <v>35</v>
      </c>
      <c r="D459" s="80" t="s">
        <v>19</v>
      </c>
      <c r="E459" s="80">
        <v>391</v>
      </c>
      <c r="F459" s="39">
        <f t="shared" si="70"/>
        <v>430.1</v>
      </c>
      <c r="G459" s="38">
        <f t="shared" si="75"/>
        <v>31880</v>
      </c>
      <c r="H459" s="32">
        <f t="shared" si="71"/>
        <v>12465080</v>
      </c>
      <c r="I459" s="32">
        <f t="shared" si="72"/>
        <v>13711588.000000002</v>
      </c>
      <c r="J459" s="40">
        <f t="shared" si="73"/>
        <v>28500</v>
      </c>
      <c r="K459" s="33">
        <f t="shared" si="74"/>
        <v>1290300</v>
      </c>
      <c r="L459" s="2"/>
      <c r="N459" s="3"/>
      <c r="O459" s="3"/>
      <c r="P459" s="3"/>
    </row>
    <row r="460" spans="1:16" ht="16.5" x14ac:dyDescent="0.3">
      <c r="A460" s="38">
        <v>459</v>
      </c>
      <c r="B460" s="38">
        <v>3510</v>
      </c>
      <c r="C460" s="38">
        <v>35</v>
      </c>
      <c r="D460" s="80" t="s">
        <v>19</v>
      </c>
      <c r="E460" s="80">
        <v>391</v>
      </c>
      <c r="F460" s="39">
        <f t="shared" si="70"/>
        <v>430.1</v>
      </c>
      <c r="G460" s="38">
        <f t="shared" si="75"/>
        <v>31880</v>
      </c>
      <c r="H460" s="32">
        <f t="shared" si="71"/>
        <v>12465080</v>
      </c>
      <c r="I460" s="32">
        <f t="shared" si="72"/>
        <v>13711588.000000002</v>
      </c>
      <c r="J460" s="40">
        <f t="shared" si="73"/>
        <v>28500</v>
      </c>
      <c r="K460" s="33">
        <f t="shared" si="74"/>
        <v>1290300</v>
      </c>
      <c r="L460" s="2"/>
      <c r="N460" s="3"/>
      <c r="O460" s="3"/>
      <c r="P460" s="3"/>
    </row>
    <row r="461" spans="1:16" ht="16.5" x14ac:dyDescent="0.3">
      <c r="A461" s="38">
        <v>460</v>
      </c>
      <c r="B461" s="38">
        <v>3511</v>
      </c>
      <c r="C461" s="38">
        <v>35</v>
      </c>
      <c r="D461" s="80" t="s">
        <v>19</v>
      </c>
      <c r="E461" s="80">
        <v>391</v>
      </c>
      <c r="F461" s="39">
        <f t="shared" si="70"/>
        <v>430.1</v>
      </c>
      <c r="G461" s="38">
        <f t="shared" si="75"/>
        <v>31880</v>
      </c>
      <c r="H461" s="32">
        <f t="shared" si="71"/>
        <v>12465080</v>
      </c>
      <c r="I461" s="32">
        <f t="shared" si="72"/>
        <v>13711588.000000002</v>
      </c>
      <c r="J461" s="40">
        <f t="shared" si="73"/>
        <v>28500</v>
      </c>
      <c r="K461" s="33">
        <f t="shared" si="74"/>
        <v>1290300</v>
      </c>
      <c r="L461" s="2"/>
      <c r="N461" s="3"/>
      <c r="O461" s="3"/>
      <c r="P461" s="3"/>
    </row>
    <row r="462" spans="1:16" ht="16.5" x14ac:dyDescent="0.3">
      <c r="A462" s="38">
        <v>461</v>
      </c>
      <c r="B462" s="38">
        <v>3512</v>
      </c>
      <c r="C462" s="38">
        <v>35</v>
      </c>
      <c r="D462" s="80" t="s">
        <v>19</v>
      </c>
      <c r="E462" s="80">
        <v>391</v>
      </c>
      <c r="F462" s="39">
        <f t="shared" si="70"/>
        <v>430.1</v>
      </c>
      <c r="G462" s="38">
        <f t="shared" si="75"/>
        <v>31880</v>
      </c>
      <c r="H462" s="32">
        <f t="shared" si="71"/>
        <v>12465080</v>
      </c>
      <c r="I462" s="32">
        <f t="shared" si="72"/>
        <v>13711588.000000002</v>
      </c>
      <c r="J462" s="40">
        <f t="shared" si="73"/>
        <v>28500</v>
      </c>
      <c r="K462" s="33">
        <f t="shared" si="74"/>
        <v>1290300</v>
      </c>
      <c r="L462" s="2"/>
      <c r="N462" s="3"/>
      <c r="O462" s="3"/>
      <c r="P462" s="3"/>
    </row>
    <row r="463" spans="1:16" ht="16.5" x14ac:dyDescent="0.3">
      <c r="A463" s="38">
        <v>462</v>
      </c>
      <c r="B463" s="38">
        <v>3513</v>
      </c>
      <c r="C463" s="38">
        <v>35</v>
      </c>
      <c r="D463" s="80" t="s">
        <v>19</v>
      </c>
      <c r="E463" s="80">
        <v>391</v>
      </c>
      <c r="F463" s="39">
        <f t="shared" si="70"/>
        <v>430.1</v>
      </c>
      <c r="G463" s="38">
        <f>G462</f>
        <v>31880</v>
      </c>
      <c r="H463" s="32">
        <f t="shared" si="71"/>
        <v>12465080</v>
      </c>
      <c r="I463" s="32">
        <f t="shared" si="72"/>
        <v>13711588.000000002</v>
      </c>
      <c r="J463" s="40">
        <f t="shared" si="73"/>
        <v>28500</v>
      </c>
      <c r="K463" s="33">
        <f t="shared" si="74"/>
        <v>1290300</v>
      </c>
      <c r="L463" s="2"/>
      <c r="N463" s="3"/>
      <c r="O463" s="3"/>
      <c r="P463" s="3"/>
    </row>
    <row r="464" spans="1:16" ht="16.5" x14ac:dyDescent="0.3">
      <c r="A464" s="38">
        <v>463</v>
      </c>
      <c r="B464" s="38">
        <v>3514</v>
      </c>
      <c r="C464" s="38">
        <v>35</v>
      </c>
      <c r="D464" s="80" t="s">
        <v>6</v>
      </c>
      <c r="E464" s="80">
        <v>600</v>
      </c>
      <c r="F464" s="39">
        <f t="shared" si="70"/>
        <v>660</v>
      </c>
      <c r="G464" s="38">
        <f>G463</f>
        <v>31880</v>
      </c>
      <c r="H464" s="32">
        <f t="shared" si="71"/>
        <v>19128000</v>
      </c>
      <c r="I464" s="32">
        <f t="shared" si="72"/>
        <v>21040800</v>
      </c>
      <c r="J464" s="40">
        <f t="shared" si="73"/>
        <v>44000</v>
      </c>
      <c r="K464" s="33">
        <f t="shared" si="74"/>
        <v>1980000</v>
      </c>
      <c r="L464" s="2"/>
      <c r="N464" s="3"/>
      <c r="O464" s="3"/>
      <c r="P464" s="3"/>
    </row>
    <row r="465" spans="1:16" ht="16.5" x14ac:dyDescent="0.3">
      <c r="A465" s="38">
        <v>464</v>
      </c>
      <c r="B465" s="38">
        <v>3601</v>
      </c>
      <c r="C465" s="38">
        <v>36</v>
      </c>
      <c r="D465" s="80" t="s">
        <v>19</v>
      </c>
      <c r="E465" s="80">
        <v>391</v>
      </c>
      <c r="F465" s="39">
        <f t="shared" si="70"/>
        <v>430.1</v>
      </c>
      <c r="G465" s="38">
        <f>G464+120</f>
        <v>32000</v>
      </c>
      <c r="H465" s="32">
        <f t="shared" si="71"/>
        <v>12512000</v>
      </c>
      <c r="I465" s="32">
        <f t="shared" si="72"/>
        <v>13763200.000000002</v>
      </c>
      <c r="J465" s="40">
        <f t="shared" si="73"/>
        <v>28500</v>
      </c>
      <c r="K465" s="33">
        <f t="shared" si="74"/>
        <v>1290300</v>
      </c>
      <c r="L465" s="2"/>
      <c r="N465" s="3"/>
      <c r="O465" s="3"/>
      <c r="P465" s="3"/>
    </row>
    <row r="466" spans="1:16" ht="16.5" x14ac:dyDescent="0.3">
      <c r="A466" s="38">
        <v>465</v>
      </c>
      <c r="B466" s="38">
        <v>3602</v>
      </c>
      <c r="C466" s="38">
        <v>36</v>
      </c>
      <c r="D466" s="80" t="s">
        <v>19</v>
      </c>
      <c r="E466" s="80">
        <v>391</v>
      </c>
      <c r="F466" s="39">
        <f t="shared" si="70"/>
        <v>430.1</v>
      </c>
      <c r="G466" s="38">
        <f>G465</f>
        <v>32000</v>
      </c>
      <c r="H466" s="32">
        <f t="shared" si="71"/>
        <v>12512000</v>
      </c>
      <c r="I466" s="32">
        <f t="shared" si="72"/>
        <v>13763200.000000002</v>
      </c>
      <c r="J466" s="40">
        <f t="shared" si="73"/>
        <v>28500</v>
      </c>
      <c r="K466" s="33">
        <f t="shared" si="74"/>
        <v>1290300</v>
      </c>
      <c r="L466" s="2"/>
      <c r="N466" s="3"/>
      <c r="O466" s="3"/>
      <c r="P466" s="3"/>
    </row>
    <row r="467" spans="1:16" ht="16.5" x14ac:dyDescent="0.3">
      <c r="A467" s="38">
        <v>466</v>
      </c>
      <c r="B467" s="38">
        <v>3603</v>
      </c>
      <c r="C467" s="38">
        <v>36</v>
      </c>
      <c r="D467" s="80" t="s">
        <v>6</v>
      </c>
      <c r="E467" s="80">
        <v>493</v>
      </c>
      <c r="F467" s="39">
        <f t="shared" si="70"/>
        <v>542.30000000000007</v>
      </c>
      <c r="G467" s="38">
        <f>G466</f>
        <v>32000</v>
      </c>
      <c r="H467" s="32">
        <f t="shared" si="71"/>
        <v>15776000</v>
      </c>
      <c r="I467" s="32">
        <f t="shared" si="72"/>
        <v>17353600</v>
      </c>
      <c r="J467" s="40">
        <f t="shared" si="73"/>
        <v>36000</v>
      </c>
      <c r="K467" s="33">
        <f t="shared" si="74"/>
        <v>1626900.0000000002</v>
      </c>
      <c r="L467" s="2"/>
      <c r="N467" s="3"/>
      <c r="O467" s="3"/>
      <c r="P467" s="3"/>
    </row>
    <row r="468" spans="1:16" ht="16.5" x14ac:dyDescent="0.3">
      <c r="A468" s="38">
        <v>467</v>
      </c>
      <c r="B468" s="38">
        <v>3604</v>
      </c>
      <c r="C468" s="38">
        <v>36</v>
      </c>
      <c r="D468" s="80" t="s">
        <v>6</v>
      </c>
      <c r="E468" s="80">
        <v>493</v>
      </c>
      <c r="F468" s="39">
        <f t="shared" si="70"/>
        <v>542.30000000000007</v>
      </c>
      <c r="G468" s="38">
        <f t="shared" ref="G468:G476" si="76">G467</f>
        <v>32000</v>
      </c>
      <c r="H468" s="32">
        <f t="shared" si="71"/>
        <v>15776000</v>
      </c>
      <c r="I468" s="32">
        <f t="shared" si="72"/>
        <v>17353600</v>
      </c>
      <c r="J468" s="40">
        <f t="shared" si="73"/>
        <v>36000</v>
      </c>
      <c r="K468" s="33">
        <f t="shared" si="74"/>
        <v>1626900.0000000002</v>
      </c>
      <c r="L468" s="2"/>
      <c r="N468" s="3"/>
      <c r="O468" s="3"/>
      <c r="P468" s="3"/>
    </row>
    <row r="469" spans="1:16" ht="16.5" x14ac:dyDescent="0.3">
      <c r="A469" s="38">
        <v>468</v>
      </c>
      <c r="B469" s="38">
        <v>3605</v>
      </c>
      <c r="C469" s="38">
        <v>36</v>
      </c>
      <c r="D469" s="80" t="s">
        <v>19</v>
      </c>
      <c r="E469" s="80">
        <v>391</v>
      </c>
      <c r="F469" s="39">
        <f t="shared" si="70"/>
        <v>430.1</v>
      </c>
      <c r="G469" s="38">
        <f t="shared" si="76"/>
        <v>32000</v>
      </c>
      <c r="H469" s="32">
        <f t="shared" si="71"/>
        <v>12512000</v>
      </c>
      <c r="I469" s="32">
        <f t="shared" si="72"/>
        <v>13763200.000000002</v>
      </c>
      <c r="J469" s="40">
        <f t="shared" si="73"/>
        <v>28500</v>
      </c>
      <c r="K469" s="33">
        <f t="shared" si="74"/>
        <v>1290300</v>
      </c>
      <c r="L469" s="2"/>
      <c r="N469" s="3"/>
      <c r="O469" s="3"/>
      <c r="P469" s="3"/>
    </row>
    <row r="470" spans="1:16" ht="16.5" x14ac:dyDescent="0.3">
      <c r="A470" s="38">
        <v>469</v>
      </c>
      <c r="B470" s="38">
        <v>3606</v>
      </c>
      <c r="C470" s="38">
        <v>36</v>
      </c>
      <c r="D470" s="80" t="s">
        <v>19</v>
      </c>
      <c r="E470" s="80">
        <v>391</v>
      </c>
      <c r="F470" s="39">
        <f t="shared" si="70"/>
        <v>430.1</v>
      </c>
      <c r="G470" s="38">
        <f t="shared" si="76"/>
        <v>32000</v>
      </c>
      <c r="H470" s="32">
        <f t="shared" si="71"/>
        <v>12512000</v>
      </c>
      <c r="I470" s="32">
        <f t="shared" si="72"/>
        <v>13763200.000000002</v>
      </c>
      <c r="J470" s="40">
        <f t="shared" si="73"/>
        <v>28500</v>
      </c>
      <c r="K470" s="33">
        <f t="shared" si="74"/>
        <v>1290300</v>
      </c>
      <c r="L470" s="2"/>
      <c r="N470" s="3"/>
      <c r="O470" s="3"/>
      <c r="P470" s="3"/>
    </row>
    <row r="471" spans="1:16" ht="16.5" x14ac:dyDescent="0.3">
      <c r="A471" s="38">
        <v>470</v>
      </c>
      <c r="B471" s="38">
        <v>3607</v>
      </c>
      <c r="C471" s="38">
        <v>36</v>
      </c>
      <c r="D471" s="80" t="s">
        <v>19</v>
      </c>
      <c r="E471" s="80">
        <v>391</v>
      </c>
      <c r="F471" s="39">
        <f t="shared" si="70"/>
        <v>430.1</v>
      </c>
      <c r="G471" s="38">
        <f t="shared" si="76"/>
        <v>32000</v>
      </c>
      <c r="H471" s="32">
        <f t="shared" si="71"/>
        <v>12512000</v>
      </c>
      <c r="I471" s="32">
        <f t="shared" si="72"/>
        <v>13763200.000000002</v>
      </c>
      <c r="J471" s="40">
        <f t="shared" si="73"/>
        <v>28500</v>
      </c>
      <c r="K471" s="33">
        <f t="shared" si="74"/>
        <v>1290300</v>
      </c>
      <c r="L471" s="2"/>
      <c r="N471" s="3"/>
      <c r="O471" s="3"/>
      <c r="P471" s="3"/>
    </row>
    <row r="472" spans="1:16" ht="16.5" x14ac:dyDescent="0.3">
      <c r="A472" s="38">
        <v>471</v>
      </c>
      <c r="B472" s="38">
        <v>3608</v>
      </c>
      <c r="C472" s="38">
        <v>36</v>
      </c>
      <c r="D472" s="80" t="s">
        <v>19</v>
      </c>
      <c r="E472" s="80">
        <v>391</v>
      </c>
      <c r="F472" s="39">
        <f t="shared" si="70"/>
        <v>430.1</v>
      </c>
      <c r="G472" s="38">
        <f t="shared" si="76"/>
        <v>32000</v>
      </c>
      <c r="H472" s="32">
        <f t="shared" si="71"/>
        <v>12512000</v>
      </c>
      <c r="I472" s="32">
        <f t="shared" si="72"/>
        <v>13763200.000000002</v>
      </c>
      <c r="J472" s="40">
        <f t="shared" si="73"/>
        <v>28500</v>
      </c>
      <c r="K472" s="33">
        <f t="shared" si="74"/>
        <v>1290300</v>
      </c>
      <c r="L472" s="2"/>
      <c r="N472" s="3"/>
      <c r="O472" s="3"/>
      <c r="P472" s="3"/>
    </row>
    <row r="473" spans="1:16" ht="16.5" x14ac:dyDescent="0.3">
      <c r="A473" s="38">
        <v>472</v>
      </c>
      <c r="B473" s="38">
        <v>3609</v>
      </c>
      <c r="C473" s="38">
        <v>36</v>
      </c>
      <c r="D473" s="80" t="s">
        <v>19</v>
      </c>
      <c r="E473" s="80">
        <v>391</v>
      </c>
      <c r="F473" s="39">
        <f t="shared" si="70"/>
        <v>430.1</v>
      </c>
      <c r="G473" s="38">
        <f t="shared" si="76"/>
        <v>32000</v>
      </c>
      <c r="H473" s="32">
        <f t="shared" si="71"/>
        <v>12512000</v>
      </c>
      <c r="I473" s="32">
        <f t="shared" si="72"/>
        <v>13763200.000000002</v>
      </c>
      <c r="J473" s="40">
        <f t="shared" si="73"/>
        <v>28500</v>
      </c>
      <c r="K473" s="33">
        <f t="shared" si="74"/>
        <v>1290300</v>
      </c>
      <c r="L473" s="2"/>
      <c r="N473" s="3"/>
      <c r="O473" s="3"/>
      <c r="P473" s="3"/>
    </row>
    <row r="474" spans="1:16" ht="16.5" x14ac:dyDescent="0.3">
      <c r="A474" s="38">
        <v>473</v>
      </c>
      <c r="B474" s="38">
        <v>3610</v>
      </c>
      <c r="C474" s="38">
        <v>36</v>
      </c>
      <c r="D474" s="80" t="s">
        <v>19</v>
      </c>
      <c r="E474" s="80">
        <v>391</v>
      </c>
      <c r="F474" s="39">
        <f t="shared" si="70"/>
        <v>430.1</v>
      </c>
      <c r="G474" s="38">
        <f t="shared" si="76"/>
        <v>32000</v>
      </c>
      <c r="H474" s="32">
        <f t="shared" si="71"/>
        <v>12512000</v>
      </c>
      <c r="I474" s="32">
        <f t="shared" si="72"/>
        <v>13763200.000000002</v>
      </c>
      <c r="J474" s="40">
        <f t="shared" si="73"/>
        <v>28500</v>
      </c>
      <c r="K474" s="33">
        <f t="shared" si="74"/>
        <v>1290300</v>
      </c>
      <c r="L474" s="2"/>
      <c r="N474" s="3"/>
      <c r="O474" s="3"/>
      <c r="P474" s="3"/>
    </row>
    <row r="475" spans="1:16" ht="16.5" x14ac:dyDescent="0.3">
      <c r="A475" s="38">
        <v>474</v>
      </c>
      <c r="B475" s="38">
        <v>3611</v>
      </c>
      <c r="C475" s="38">
        <v>36</v>
      </c>
      <c r="D475" s="80" t="s">
        <v>19</v>
      </c>
      <c r="E475" s="80">
        <v>391</v>
      </c>
      <c r="F475" s="39">
        <f t="shared" si="70"/>
        <v>430.1</v>
      </c>
      <c r="G475" s="38">
        <f t="shared" si="76"/>
        <v>32000</v>
      </c>
      <c r="H475" s="32">
        <f t="shared" si="71"/>
        <v>12512000</v>
      </c>
      <c r="I475" s="32">
        <f t="shared" si="72"/>
        <v>13763200.000000002</v>
      </c>
      <c r="J475" s="40">
        <f t="shared" si="73"/>
        <v>28500</v>
      </c>
      <c r="K475" s="33">
        <f t="shared" si="74"/>
        <v>1290300</v>
      </c>
      <c r="L475" s="2"/>
      <c r="N475" s="3"/>
      <c r="O475" s="3"/>
      <c r="P475" s="3"/>
    </row>
    <row r="476" spans="1:16" ht="16.5" x14ac:dyDescent="0.3">
      <c r="A476" s="38">
        <v>475</v>
      </c>
      <c r="B476" s="38">
        <v>3612</v>
      </c>
      <c r="C476" s="38">
        <v>36</v>
      </c>
      <c r="D476" s="80" t="s">
        <v>19</v>
      </c>
      <c r="E476" s="80">
        <v>391</v>
      </c>
      <c r="F476" s="39">
        <f t="shared" si="70"/>
        <v>430.1</v>
      </c>
      <c r="G476" s="38">
        <f t="shared" si="76"/>
        <v>32000</v>
      </c>
      <c r="H476" s="32">
        <f t="shared" si="71"/>
        <v>12512000</v>
      </c>
      <c r="I476" s="32">
        <f t="shared" si="72"/>
        <v>13763200.000000002</v>
      </c>
      <c r="J476" s="40">
        <f t="shared" si="73"/>
        <v>28500</v>
      </c>
      <c r="K476" s="33">
        <f t="shared" si="74"/>
        <v>1290300</v>
      </c>
      <c r="L476" s="2"/>
      <c r="N476" s="3"/>
      <c r="O476" s="3"/>
      <c r="P476" s="3"/>
    </row>
    <row r="477" spans="1:16" ht="16.5" x14ac:dyDescent="0.3">
      <c r="A477" s="38">
        <v>476</v>
      </c>
      <c r="B477" s="38">
        <v>3613</v>
      </c>
      <c r="C477" s="38">
        <v>36</v>
      </c>
      <c r="D477" s="80" t="s">
        <v>19</v>
      </c>
      <c r="E477" s="80">
        <v>391</v>
      </c>
      <c r="F477" s="39">
        <f t="shared" si="70"/>
        <v>430.1</v>
      </c>
      <c r="G477" s="38">
        <f>G476</f>
        <v>32000</v>
      </c>
      <c r="H477" s="32">
        <f t="shared" si="71"/>
        <v>12512000</v>
      </c>
      <c r="I477" s="32">
        <f t="shared" si="72"/>
        <v>13763200.000000002</v>
      </c>
      <c r="J477" s="40">
        <f t="shared" si="73"/>
        <v>28500</v>
      </c>
      <c r="K477" s="33">
        <f t="shared" si="74"/>
        <v>1290300</v>
      </c>
      <c r="L477" s="2"/>
      <c r="N477" s="3"/>
      <c r="O477" s="3"/>
      <c r="P477" s="3"/>
    </row>
    <row r="478" spans="1:16" ht="16.5" x14ac:dyDescent="0.3">
      <c r="A478" s="38">
        <v>477</v>
      </c>
      <c r="B478" s="38">
        <v>3614</v>
      </c>
      <c r="C478" s="38">
        <v>36</v>
      </c>
      <c r="D478" s="80" t="s">
        <v>6</v>
      </c>
      <c r="E478" s="80">
        <v>600</v>
      </c>
      <c r="F478" s="39">
        <f t="shared" si="70"/>
        <v>660</v>
      </c>
      <c r="G478" s="38">
        <f>G477</f>
        <v>32000</v>
      </c>
      <c r="H478" s="32">
        <f t="shared" si="71"/>
        <v>19200000</v>
      </c>
      <c r="I478" s="32">
        <f t="shared" si="72"/>
        <v>21120000</v>
      </c>
      <c r="J478" s="40">
        <f t="shared" si="73"/>
        <v>44000</v>
      </c>
      <c r="K478" s="33">
        <f t="shared" si="74"/>
        <v>1980000</v>
      </c>
      <c r="L478" s="2"/>
      <c r="N478" s="3"/>
      <c r="O478" s="3"/>
      <c r="P478" s="3"/>
    </row>
    <row r="479" spans="1:16" ht="16.5" x14ac:dyDescent="0.3">
      <c r="A479" s="43" t="s">
        <v>5</v>
      </c>
      <c r="B479" s="44"/>
      <c r="C479" s="44"/>
      <c r="D479" s="45"/>
      <c r="E479" s="47">
        <f t="shared" ref="E479:F479" si="77">SUM(E2:E478)</f>
        <v>200301</v>
      </c>
      <c r="F479" s="47">
        <f t="shared" si="77"/>
        <v>220331.10000000126</v>
      </c>
      <c r="G479" s="47"/>
      <c r="H479" s="81">
        <f t="shared" ref="H479:I479" si="78">SUM(H2:H478)</f>
        <v>5999717160</v>
      </c>
      <c r="I479" s="81">
        <f t="shared" si="78"/>
        <v>6599688876</v>
      </c>
      <c r="J479" s="82"/>
      <c r="K479" s="51">
        <f>SUM(K2:K478)</f>
        <v>660993300</v>
      </c>
    </row>
    <row r="481" spans="11:11" x14ac:dyDescent="0.25">
      <c r="K481" s="31"/>
    </row>
  </sheetData>
  <mergeCells count="1">
    <mergeCell ref="A479:D47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6"/>
  <sheetViews>
    <sheetView topLeftCell="A234" zoomScale="145" zoomScaleNormal="145" workbookViewId="0">
      <selection activeCell="H254" sqref="H254:I254"/>
    </sheetView>
  </sheetViews>
  <sheetFormatPr defaultRowHeight="15" x14ac:dyDescent="0.25"/>
  <cols>
    <col min="1" max="1" width="4" style="1" customWidth="1"/>
    <col min="2" max="2" width="6.5703125" style="1" customWidth="1"/>
    <col min="3" max="3" width="5.7109375" style="1" customWidth="1"/>
    <col min="4" max="5" width="7.28515625" style="1" customWidth="1"/>
    <col min="6" max="6" width="6.85546875" style="1" customWidth="1"/>
    <col min="7" max="7" width="9" style="1" customWidth="1"/>
    <col min="8" max="8" width="13.7109375" style="1" customWidth="1"/>
    <col min="9" max="9" width="14.42578125" style="1" customWidth="1"/>
    <col min="10" max="10" width="7.7109375" style="1" customWidth="1"/>
    <col min="11" max="11" width="13.28515625" customWidth="1"/>
    <col min="12" max="12" width="9.140625" style="1"/>
    <col min="13" max="13" width="6.7109375" style="1" customWidth="1"/>
    <col min="14" max="14" width="14.28515625" style="1" customWidth="1"/>
    <col min="15" max="16" width="9.140625" style="1"/>
  </cols>
  <sheetData>
    <row r="1" spans="1:16" ht="53.25" customHeight="1" x14ac:dyDescent="0.25">
      <c r="A1" s="12" t="s">
        <v>1</v>
      </c>
      <c r="B1" s="83" t="s">
        <v>0</v>
      </c>
      <c r="C1" s="83" t="s">
        <v>3</v>
      </c>
      <c r="D1" s="83" t="s">
        <v>2</v>
      </c>
      <c r="E1" s="37" t="s">
        <v>67</v>
      </c>
      <c r="F1" s="37" t="s">
        <v>4</v>
      </c>
      <c r="G1" s="37" t="s">
        <v>68</v>
      </c>
      <c r="H1" s="29" t="s">
        <v>63</v>
      </c>
      <c r="I1" s="28" t="s">
        <v>64</v>
      </c>
      <c r="J1" s="29" t="s">
        <v>65</v>
      </c>
      <c r="K1" s="29" t="s">
        <v>66</v>
      </c>
    </row>
    <row r="2" spans="1:16" ht="16.5" x14ac:dyDescent="0.3">
      <c r="A2" s="38">
        <v>1</v>
      </c>
      <c r="B2" s="38">
        <v>105</v>
      </c>
      <c r="C2" s="38">
        <v>1</v>
      </c>
      <c r="D2" s="38" t="s">
        <v>6</v>
      </c>
      <c r="E2" s="80">
        <v>600</v>
      </c>
      <c r="F2" s="39">
        <f>E2*1.1</f>
        <v>660</v>
      </c>
      <c r="G2" s="38">
        <v>27800</v>
      </c>
      <c r="H2" s="32">
        <f>E2*G2</f>
        <v>16680000</v>
      </c>
      <c r="I2" s="32">
        <f>H2*1.1</f>
        <v>18348000</v>
      </c>
      <c r="J2" s="40">
        <f>MROUND((I2*0.025/12),500)</f>
        <v>38000</v>
      </c>
      <c r="K2" s="33">
        <f>F2*3000</f>
        <v>1980000</v>
      </c>
      <c r="L2" s="10"/>
      <c r="M2"/>
      <c r="N2" s="5"/>
      <c r="O2" s="4"/>
      <c r="P2" s="3"/>
    </row>
    <row r="3" spans="1:16" ht="16.5" x14ac:dyDescent="0.3">
      <c r="A3" s="38">
        <v>2</v>
      </c>
      <c r="B3" s="41">
        <v>106</v>
      </c>
      <c r="C3" s="38">
        <v>1</v>
      </c>
      <c r="D3" s="38" t="s">
        <v>6</v>
      </c>
      <c r="E3" s="80">
        <v>600</v>
      </c>
      <c r="F3" s="39">
        <f t="shared" ref="F3:F66" si="0">E3*1.1</f>
        <v>660</v>
      </c>
      <c r="G3" s="38">
        <f>G2</f>
        <v>27800</v>
      </c>
      <c r="H3" s="32">
        <f t="shared" ref="H3:H66" si="1">E3*G3</f>
        <v>16680000</v>
      </c>
      <c r="I3" s="32">
        <f t="shared" ref="I3:I66" si="2">H3*1.1</f>
        <v>18348000</v>
      </c>
      <c r="J3" s="40">
        <f t="shared" ref="J3:J66" si="3">MROUND((I3*0.025/12),500)</f>
        <v>38000</v>
      </c>
      <c r="K3" s="33">
        <f t="shared" ref="K3:K66" si="4">F3*3000</f>
        <v>1980000</v>
      </c>
      <c r="L3" s="10"/>
      <c r="M3"/>
      <c r="N3" s="5"/>
      <c r="O3" s="4"/>
      <c r="P3" s="3"/>
    </row>
    <row r="4" spans="1:16" ht="16.5" x14ac:dyDescent="0.3">
      <c r="A4" s="38">
        <v>3</v>
      </c>
      <c r="B4" s="38">
        <v>107</v>
      </c>
      <c r="C4" s="38">
        <v>1</v>
      </c>
      <c r="D4" s="38" t="s">
        <v>6</v>
      </c>
      <c r="E4" s="80">
        <v>600</v>
      </c>
      <c r="F4" s="39">
        <f t="shared" si="0"/>
        <v>660</v>
      </c>
      <c r="G4" s="38">
        <f>G3</f>
        <v>27800</v>
      </c>
      <c r="H4" s="32">
        <f t="shared" si="1"/>
        <v>16680000</v>
      </c>
      <c r="I4" s="32">
        <f t="shared" si="2"/>
        <v>18348000</v>
      </c>
      <c r="J4" s="40">
        <f t="shared" si="3"/>
        <v>38000</v>
      </c>
      <c r="K4" s="33">
        <f t="shared" si="4"/>
        <v>1980000</v>
      </c>
      <c r="L4" s="10"/>
      <c r="M4"/>
      <c r="N4" s="5"/>
      <c r="O4" s="4"/>
      <c r="P4" s="3"/>
    </row>
    <row r="5" spans="1:16" ht="16.5" x14ac:dyDescent="0.3">
      <c r="A5" s="38">
        <v>4</v>
      </c>
      <c r="B5" s="41">
        <v>108</v>
      </c>
      <c r="C5" s="38">
        <v>1</v>
      </c>
      <c r="D5" s="38" t="s">
        <v>6</v>
      </c>
      <c r="E5" s="80">
        <v>600</v>
      </c>
      <c r="F5" s="39">
        <f t="shared" si="0"/>
        <v>660</v>
      </c>
      <c r="G5" s="38">
        <f>G4</f>
        <v>27800</v>
      </c>
      <c r="H5" s="32">
        <f t="shared" si="1"/>
        <v>16680000</v>
      </c>
      <c r="I5" s="32">
        <f t="shared" si="2"/>
        <v>18348000</v>
      </c>
      <c r="J5" s="40">
        <f t="shared" si="3"/>
        <v>38000</v>
      </c>
      <c r="K5" s="33">
        <f t="shared" si="4"/>
        <v>1980000</v>
      </c>
      <c r="L5" s="10"/>
      <c r="M5"/>
      <c r="N5" s="5"/>
      <c r="O5" s="4"/>
      <c r="P5" s="3"/>
    </row>
    <row r="6" spans="1:16" ht="16.5" x14ac:dyDescent="0.3">
      <c r="A6" s="38">
        <v>5</v>
      </c>
      <c r="B6" s="41">
        <v>205</v>
      </c>
      <c r="C6" s="38">
        <v>2</v>
      </c>
      <c r="D6" s="38" t="s">
        <v>6</v>
      </c>
      <c r="E6" s="80">
        <v>600</v>
      </c>
      <c r="F6" s="39">
        <f t="shared" si="0"/>
        <v>660</v>
      </c>
      <c r="G6" s="38">
        <f>G5+120</f>
        <v>27920</v>
      </c>
      <c r="H6" s="32">
        <f t="shared" si="1"/>
        <v>16752000</v>
      </c>
      <c r="I6" s="32">
        <f t="shared" si="2"/>
        <v>18427200</v>
      </c>
      <c r="J6" s="40">
        <f t="shared" si="3"/>
        <v>38500</v>
      </c>
      <c r="K6" s="33">
        <f t="shared" si="4"/>
        <v>1980000</v>
      </c>
      <c r="L6" s="6"/>
      <c r="N6" s="3"/>
      <c r="O6" s="3"/>
      <c r="P6" s="3"/>
    </row>
    <row r="7" spans="1:16" ht="16.5" x14ac:dyDescent="0.3">
      <c r="A7" s="38">
        <v>6</v>
      </c>
      <c r="B7" s="41">
        <v>206</v>
      </c>
      <c r="C7" s="38">
        <v>2</v>
      </c>
      <c r="D7" s="38" t="s">
        <v>6</v>
      </c>
      <c r="E7" s="80">
        <v>600</v>
      </c>
      <c r="F7" s="39">
        <f t="shared" si="0"/>
        <v>660</v>
      </c>
      <c r="G7" s="38">
        <f>G6</f>
        <v>27920</v>
      </c>
      <c r="H7" s="32">
        <f t="shared" si="1"/>
        <v>16752000</v>
      </c>
      <c r="I7" s="32">
        <f t="shared" si="2"/>
        <v>18427200</v>
      </c>
      <c r="J7" s="40">
        <f t="shared" si="3"/>
        <v>38500</v>
      </c>
      <c r="K7" s="33">
        <f t="shared" si="4"/>
        <v>1980000</v>
      </c>
      <c r="L7" s="6"/>
      <c r="N7" s="3"/>
      <c r="O7" s="3"/>
      <c r="P7" s="3"/>
    </row>
    <row r="8" spans="1:16" ht="16.5" x14ac:dyDescent="0.3">
      <c r="A8" s="38">
        <v>7</v>
      </c>
      <c r="B8" s="41">
        <v>207</v>
      </c>
      <c r="C8" s="38">
        <v>2</v>
      </c>
      <c r="D8" s="38" t="s">
        <v>6</v>
      </c>
      <c r="E8" s="80">
        <v>600</v>
      </c>
      <c r="F8" s="39">
        <f t="shared" si="0"/>
        <v>660</v>
      </c>
      <c r="G8" s="38">
        <f>G7</f>
        <v>27920</v>
      </c>
      <c r="H8" s="32">
        <f t="shared" si="1"/>
        <v>16752000</v>
      </c>
      <c r="I8" s="32">
        <f t="shared" si="2"/>
        <v>18427200</v>
      </c>
      <c r="J8" s="40">
        <f t="shared" si="3"/>
        <v>38500</v>
      </c>
      <c r="K8" s="33">
        <f t="shared" si="4"/>
        <v>1980000</v>
      </c>
      <c r="L8" s="2"/>
      <c r="N8" s="3"/>
      <c r="O8" s="3"/>
      <c r="P8" s="3"/>
    </row>
    <row r="9" spans="1:16" ht="16.5" x14ac:dyDescent="0.3">
      <c r="A9" s="38">
        <v>8</v>
      </c>
      <c r="B9" s="41">
        <v>208</v>
      </c>
      <c r="C9" s="38">
        <v>2</v>
      </c>
      <c r="D9" s="38" t="s">
        <v>6</v>
      </c>
      <c r="E9" s="80">
        <v>600</v>
      </c>
      <c r="F9" s="39">
        <f t="shared" si="0"/>
        <v>660</v>
      </c>
      <c r="G9" s="38">
        <f>G8</f>
        <v>27920</v>
      </c>
      <c r="H9" s="32">
        <f t="shared" si="1"/>
        <v>16752000</v>
      </c>
      <c r="I9" s="32">
        <f t="shared" si="2"/>
        <v>18427200</v>
      </c>
      <c r="J9" s="40">
        <f t="shared" si="3"/>
        <v>38500</v>
      </c>
      <c r="K9" s="33">
        <f t="shared" si="4"/>
        <v>1980000</v>
      </c>
      <c r="L9" s="2"/>
      <c r="N9" s="3"/>
      <c r="O9" s="3"/>
      <c r="P9" s="3"/>
    </row>
    <row r="10" spans="1:16" ht="16.5" x14ac:dyDescent="0.3">
      <c r="A10" s="38">
        <v>9</v>
      </c>
      <c r="B10" s="41">
        <v>305</v>
      </c>
      <c r="C10" s="38">
        <v>3</v>
      </c>
      <c r="D10" s="38" t="s">
        <v>6</v>
      </c>
      <c r="E10" s="80">
        <v>600</v>
      </c>
      <c r="F10" s="39">
        <f t="shared" si="0"/>
        <v>660</v>
      </c>
      <c r="G10" s="38">
        <f>G9+120</f>
        <v>28040</v>
      </c>
      <c r="H10" s="32">
        <f t="shared" si="1"/>
        <v>16824000</v>
      </c>
      <c r="I10" s="32">
        <f t="shared" si="2"/>
        <v>18506400</v>
      </c>
      <c r="J10" s="40">
        <f t="shared" si="3"/>
        <v>38500</v>
      </c>
      <c r="K10" s="33">
        <f t="shared" si="4"/>
        <v>1980000</v>
      </c>
      <c r="L10" s="2"/>
      <c r="N10" s="3"/>
      <c r="O10" s="3"/>
      <c r="P10" s="3"/>
    </row>
    <row r="11" spans="1:16" ht="16.5" x14ac:dyDescent="0.3">
      <c r="A11" s="38">
        <v>10</v>
      </c>
      <c r="B11" s="41">
        <v>306</v>
      </c>
      <c r="C11" s="38">
        <v>3</v>
      </c>
      <c r="D11" s="38" t="s">
        <v>6</v>
      </c>
      <c r="E11" s="80">
        <v>600</v>
      </c>
      <c r="F11" s="39">
        <f t="shared" si="0"/>
        <v>660</v>
      </c>
      <c r="G11" s="38">
        <f>G10</f>
        <v>28040</v>
      </c>
      <c r="H11" s="32">
        <f t="shared" si="1"/>
        <v>16824000</v>
      </c>
      <c r="I11" s="32">
        <f t="shared" si="2"/>
        <v>18506400</v>
      </c>
      <c r="J11" s="40">
        <f t="shared" si="3"/>
        <v>38500</v>
      </c>
      <c r="K11" s="33">
        <f t="shared" si="4"/>
        <v>1980000</v>
      </c>
      <c r="L11" s="2"/>
      <c r="N11" s="3"/>
      <c r="O11" s="3"/>
      <c r="P11" s="3"/>
    </row>
    <row r="12" spans="1:16" ht="16.5" x14ac:dyDescent="0.3">
      <c r="A12" s="38">
        <v>11</v>
      </c>
      <c r="B12" s="41">
        <v>307</v>
      </c>
      <c r="C12" s="38">
        <v>3</v>
      </c>
      <c r="D12" s="38" t="s">
        <v>6</v>
      </c>
      <c r="E12" s="80">
        <v>600</v>
      </c>
      <c r="F12" s="39">
        <f t="shared" si="0"/>
        <v>660</v>
      </c>
      <c r="G12" s="38">
        <f>G11</f>
        <v>28040</v>
      </c>
      <c r="H12" s="32">
        <f t="shared" si="1"/>
        <v>16824000</v>
      </c>
      <c r="I12" s="32">
        <f t="shared" si="2"/>
        <v>18506400</v>
      </c>
      <c r="J12" s="40">
        <f t="shared" si="3"/>
        <v>38500</v>
      </c>
      <c r="K12" s="33">
        <f t="shared" si="4"/>
        <v>1980000</v>
      </c>
      <c r="L12" s="2"/>
      <c r="N12" s="3"/>
      <c r="O12" s="3"/>
      <c r="P12" s="3"/>
    </row>
    <row r="13" spans="1:16" ht="16.5" x14ac:dyDescent="0.3">
      <c r="A13" s="38">
        <v>12</v>
      </c>
      <c r="B13" s="41">
        <v>308</v>
      </c>
      <c r="C13" s="38">
        <v>3</v>
      </c>
      <c r="D13" s="38" t="s">
        <v>6</v>
      </c>
      <c r="E13" s="80">
        <v>600</v>
      </c>
      <c r="F13" s="39">
        <f t="shared" si="0"/>
        <v>660</v>
      </c>
      <c r="G13" s="38">
        <f>G12</f>
        <v>28040</v>
      </c>
      <c r="H13" s="32">
        <f t="shared" si="1"/>
        <v>16824000</v>
      </c>
      <c r="I13" s="32">
        <f t="shared" si="2"/>
        <v>18506400</v>
      </c>
      <c r="J13" s="40">
        <f t="shared" si="3"/>
        <v>38500</v>
      </c>
      <c r="K13" s="33">
        <f t="shared" si="4"/>
        <v>1980000</v>
      </c>
      <c r="L13" s="2"/>
      <c r="N13" s="3"/>
      <c r="O13" s="3"/>
      <c r="P13" s="3"/>
    </row>
    <row r="14" spans="1:16" ht="16.5" x14ac:dyDescent="0.3">
      <c r="A14" s="38">
        <v>13</v>
      </c>
      <c r="B14" s="41">
        <v>405</v>
      </c>
      <c r="C14" s="38">
        <v>4</v>
      </c>
      <c r="D14" s="38" t="s">
        <v>6</v>
      </c>
      <c r="E14" s="80">
        <v>600</v>
      </c>
      <c r="F14" s="39">
        <f t="shared" si="0"/>
        <v>660</v>
      </c>
      <c r="G14" s="38">
        <f>G13+120</f>
        <v>28160</v>
      </c>
      <c r="H14" s="32">
        <f t="shared" si="1"/>
        <v>16896000</v>
      </c>
      <c r="I14" s="32">
        <f t="shared" si="2"/>
        <v>18585600</v>
      </c>
      <c r="J14" s="40">
        <f t="shared" si="3"/>
        <v>38500</v>
      </c>
      <c r="K14" s="33">
        <f t="shared" si="4"/>
        <v>1980000</v>
      </c>
      <c r="L14" s="2"/>
      <c r="N14" s="3"/>
      <c r="O14" s="3"/>
      <c r="P14" s="3"/>
    </row>
    <row r="15" spans="1:16" ht="16.5" x14ac:dyDescent="0.3">
      <c r="A15" s="38">
        <v>14</v>
      </c>
      <c r="B15" s="41">
        <v>406</v>
      </c>
      <c r="C15" s="38">
        <v>4</v>
      </c>
      <c r="D15" s="38" t="s">
        <v>6</v>
      </c>
      <c r="E15" s="80">
        <v>600</v>
      </c>
      <c r="F15" s="39">
        <f t="shared" si="0"/>
        <v>660</v>
      </c>
      <c r="G15" s="38">
        <f>G14</f>
        <v>28160</v>
      </c>
      <c r="H15" s="32">
        <f t="shared" si="1"/>
        <v>16896000</v>
      </c>
      <c r="I15" s="32">
        <f t="shared" si="2"/>
        <v>18585600</v>
      </c>
      <c r="J15" s="40">
        <f t="shared" si="3"/>
        <v>38500</v>
      </c>
      <c r="K15" s="33">
        <f t="shared" si="4"/>
        <v>1980000</v>
      </c>
      <c r="L15" s="2"/>
      <c r="N15" s="3"/>
      <c r="O15" s="3"/>
      <c r="P15" s="3"/>
    </row>
    <row r="16" spans="1:16" ht="16.5" x14ac:dyDescent="0.3">
      <c r="A16" s="38">
        <v>15</v>
      </c>
      <c r="B16" s="41">
        <v>407</v>
      </c>
      <c r="C16" s="38">
        <v>4</v>
      </c>
      <c r="D16" s="38" t="s">
        <v>6</v>
      </c>
      <c r="E16" s="80">
        <v>600</v>
      </c>
      <c r="F16" s="39">
        <f t="shared" si="0"/>
        <v>660</v>
      </c>
      <c r="G16" s="38">
        <f>G15</f>
        <v>28160</v>
      </c>
      <c r="H16" s="32">
        <f t="shared" si="1"/>
        <v>16896000</v>
      </c>
      <c r="I16" s="32">
        <f t="shared" si="2"/>
        <v>18585600</v>
      </c>
      <c r="J16" s="40">
        <f t="shared" si="3"/>
        <v>38500</v>
      </c>
      <c r="K16" s="33">
        <f t="shared" si="4"/>
        <v>1980000</v>
      </c>
      <c r="L16" s="2"/>
      <c r="N16" s="3"/>
      <c r="O16" s="3"/>
      <c r="P16" s="3"/>
    </row>
    <row r="17" spans="1:16" ht="16.5" x14ac:dyDescent="0.3">
      <c r="A17" s="38">
        <v>16</v>
      </c>
      <c r="B17" s="41">
        <v>408</v>
      </c>
      <c r="C17" s="38">
        <v>4</v>
      </c>
      <c r="D17" s="38" t="s">
        <v>6</v>
      </c>
      <c r="E17" s="80">
        <v>600</v>
      </c>
      <c r="F17" s="39">
        <f t="shared" si="0"/>
        <v>660</v>
      </c>
      <c r="G17" s="38">
        <f>G16</f>
        <v>28160</v>
      </c>
      <c r="H17" s="32">
        <f t="shared" si="1"/>
        <v>16896000</v>
      </c>
      <c r="I17" s="32">
        <f t="shared" si="2"/>
        <v>18585600</v>
      </c>
      <c r="J17" s="40">
        <f t="shared" si="3"/>
        <v>38500</v>
      </c>
      <c r="K17" s="33">
        <f t="shared" si="4"/>
        <v>1980000</v>
      </c>
      <c r="L17" s="2"/>
      <c r="N17" s="3"/>
      <c r="O17" s="3"/>
      <c r="P17" s="3"/>
    </row>
    <row r="18" spans="1:16" ht="16.5" x14ac:dyDescent="0.3">
      <c r="A18" s="38">
        <v>17</v>
      </c>
      <c r="B18" s="41">
        <v>505</v>
      </c>
      <c r="C18" s="38">
        <v>5</v>
      </c>
      <c r="D18" s="38" t="s">
        <v>6</v>
      </c>
      <c r="E18" s="80">
        <v>600</v>
      </c>
      <c r="F18" s="39">
        <f t="shared" si="0"/>
        <v>660</v>
      </c>
      <c r="G18" s="38">
        <f>G17+120</f>
        <v>28280</v>
      </c>
      <c r="H18" s="32">
        <f t="shared" si="1"/>
        <v>16968000</v>
      </c>
      <c r="I18" s="32">
        <f t="shared" si="2"/>
        <v>18664800</v>
      </c>
      <c r="J18" s="40">
        <f t="shared" si="3"/>
        <v>39000</v>
      </c>
      <c r="K18" s="33">
        <f t="shared" si="4"/>
        <v>1980000</v>
      </c>
      <c r="L18" s="2"/>
      <c r="N18" s="3"/>
      <c r="O18" s="3"/>
      <c r="P18" s="3"/>
    </row>
    <row r="19" spans="1:16" ht="16.5" x14ac:dyDescent="0.3">
      <c r="A19" s="38">
        <v>18</v>
      </c>
      <c r="B19" s="41">
        <v>506</v>
      </c>
      <c r="C19" s="38">
        <v>5</v>
      </c>
      <c r="D19" s="38" t="s">
        <v>6</v>
      </c>
      <c r="E19" s="80">
        <v>600</v>
      </c>
      <c r="F19" s="39">
        <f t="shared" si="0"/>
        <v>660</v>
      </c>
      <c r="G19" s="38">
        <f>G18</f>
        <v>28280</v>
      </c>
      <c r="H19" s="32">
        <f t="shared" si="1"/>
        <v>16968000</v>
      </c>
      <c r="I19" s="32">
        <f t="shared" si="2"/>
        <v>18664800</v>
      </c>
      <c r="J19" s="40">
        <f t="shared" si="3"/>
        <v>39000</v>
      </c>
      <c r="K19" s="33">
        <f t="shared" si="4"/>
        <v>1980000</v>
      </c>
      <c r="L19" s="2"/>
      <c r="N19" s="3"/>
      <c r="O19" s="3"/>
      <c r="P19" s="3"/>
    </row>
    <row r="20" spans="1:16" ht="16.5" x14ac:dyDescent="0.3">
      <c r="A20" s="38">
        <v>19</v>
      </c>
      <c r="B20" s="41">
        <v>507</v>
      </c>
      <c r="C20" s="38">
        <v>5</v>
      </c>
      <c r="D20" s="38" t="s">
        <v>6</v>
      </c>
      <c r="E20" s="80">
        <v>600</v>
      </c>
      <c r="F20" s="39">
        <f t="shared" si="0"/>
        <v>660</v>
      </c>
      <c r="G20" s="38">
        <f>G19</f>
        <v>28280</v>
      </c>
      <c r="H20" s="32">
        <f t="shared" si="1"/>
        <v>16968000</v>
      </c>
      <c r="I20" s="32">
        <f t="shared" si="2"/>
        <v>18664800</v>
      </c>
      <c r="J20" s="40">
        <f t="shared" si="3"/>
        <v>39000</v>
      </c>
      <c r="K20" s="33">
        <f t="shared" si="4"/>
        <v>1980000</v>
      </c>
      <c r="L20" s="2"/>
      <c r="N20" s="3"/>
      <c r="O20" s="3"/>
      <c r="P20" s="3"/>
    </row>
    <row r="21" spans="1:16" ht="16.5" x14ac:dyDescent="0.3">
      <c r="A21" s="38">
        <v>20</v>
      </c>
      <c r="B21" s="41">
        <v>508</v>
      </c>
      <c r="C21" s="38">
        <v>5</v>
      </c>
      <c r="D21" s="38" t="s">
        <v>6</v>
      </c>
      <c r="E21" s="80">
        <v>600</v>
      </c>
      <c r="F21" s="39">
        <f t="shared" si="0"/>
        <v>660</v>
      </c>
      <c r="G21" s="38">
        <f>G20</f>
        <v>28280</v>
      </c>
      <c r="H21" s="32">
        <f t="shared" si="1"/>
        <v>16968000</v>
      </c>
      <c r="I21" s="32">
        <f t="shared" si="2"/>
        <v>18664800</v>
      </c>
      <c r="J21" s="40">
        <f t="shared" si="3"/>
        <v>39000</v>
      </c>
      <c r="K21" s="33">
        <f t="shared" si="4"/>
        <v>1980000</v>
      </c>
      <c r="L21" s="2"/>
      <c r="N21" s="3"/>
      <c r="O21" s="3"/>
      <c r="P21" s="3"/>
    </row>
    <row r="22" spans="1:16" ht="16.5" x14ac:dyDescent="0.3">
      <c r="A22" s="38">
        <v>21</v>
      </c>
      <c r="B22" s="41">
        <v>605</v>
      </c>
      <c r="C22" s="38">
        <v>6</v>
      </c>
      <c r="D22" s="38" t="s">
        <v>6</v>
      </c>
      <c r="E22" s="80">
        <v>600</v>
      </c>
      <c r="F22" s="39">
        <f t="shared" si="0"/>
        <v>660</v>
      </c>
      <c r="G22" s="38">
        <f>G21+120</f>
        <v>28400</v>
      </c>
      <c r="H22" s="32">
        <f t="shared" si="1"/>
        <v>17040000</v>
      </c>
      <c r="I22" s="32">
        <f t="shared" si="2"/>
        <v>18744000</v>
      </c>
      <c r="J22" s="40">
        <f t="shared" si="3"/>
        <v>39000</v>
      </c>
      <c r="K22" s="33">
        <f t="shared" si="4"/>
        <v>1980000</v>
      </c>
      <c r="L22" s="2"/>
      <c r="N22" s="3"/>
      <c r="O22" s="3"/>
      <c r="P22" s="3"/>
    </row>
    <row r="23" spans="1:16" ht="16.5" x14ac:dyDescent="0.3">
      <c r="A23" s="38">
        <v>22</v>
      </c>
      <c r="B23" s="41">
        <v>606</v>
      </c>
      <c r="C23" s="38">
        <v>6</v>
      </c>
      <c r="D23" s="38" t="s">
        <v>6</v>
      </c>
      <c r="E23" s="80">
        <v>600</v>
      </c>
      <c r="F23" s="39">
        <f t="shared" si="0"/>
        <v>660</v>
      </c>
      <c r="G23" s="38">
        <f>G22</f>
        <v>28400</v>
      </c>
      <c r="H23" s="32">
        <f t="shared" si="1"/>
        <v>17040000</v>
      </c>
      <c r="I23" s="32">
        <f t="shared" si="2"/>
        <v>18744000</v>
      </c>
      <c r="J23" s="40">
        <f t="shared" si="3"/>
        <v>39000</v>
      </c>
      <c r="K23" s="33">
        <f t="shared" si="4"/>
        <v>1980000</v>
      </c>
      <c r="L23" s="2"/>
      <c r="N23" s="3"/>
      <c r="O23" s="3"/>
      <c r="P23" s="3"/>
    </row>
    <row r="24" spans="1:16" ht="16.5" x14ac:dyDescent="0.3">
      <c r="A24" s="38">
        <v>23</v>
      </c>
      <c r="B24" s="41">
        <v>607</v>
      </c>
      <c r="C24" s="38">
        <v>6</v>
      </c>
      <c r="D24" s="38" t="s">
        <v>6</v>
      </c>
      <c r="E24" s="80">
        <v>600</v>
      </c>
      <c r="F24" s="39">
        <f t="shared" si="0"/>
        <v>660</v>
      </c>
      <c r="G24" s="38">
        <f>G23</f>
        <v>28400</v>
      </c>
      <c r="H24" s="32">
        <f t="shared" si="1"/>
        <v>17040000</v>
      </c>
      <c r="I24" s="32">
        <f t="shared" si="2"/>
        <v>18744000</v>
      </c>
      <c r="J24" s="40">
        <f t="shared" si="3"/>
        <v>39000</v>
      </c>
      <c r="K24" s="33">
        <f t="shared" si="4"/>
        <v>1980000</v>
      </c>
      <c r="L24" s="2"/>
      <c r="N24" s="3"/>
      <c r="O24" s="3"/>
      <c r="P24" s="3"/>
    </row>
    <row r="25" spans="1:16" ht="16.5" x14ac:dyDescent="0.3">
      <c r="A25" s="38">
        <v>24</v>
      </c>
      <c r="B25" s="41">
        <v>608</v>
      </c>
      <c r="C25" s="38">
        <v>6</v>
      </c>
      <c r="D25" s="38" t="s">
        <v>6</v>
      </c>
      <c r="E25" s="80">
        <v>600</v>
      </c>
      <c r="F25" s="39">
        <f t="shared" si="0"/>
        <v>660</v>
      </c>
      <c r="G25" s="38">
        <f>G24</f>
        <v>28400</v>
      </c>
      <c r="H25" s="32">
        <f t="shared" si="1"/>
        <v>17040000</v>
      </c>
      <c r="I25" s="32">
        <f t="shared" si="2"/>
        <v>18744000</v>
      </c>
      <c r="J25" s="40">
        <f t="shared" si="3"/>
        <v>39000</v>
      </c>
      <c r="K25" s="33">
        <f t="shared" si="4"/>
        <v>1980000</v>
      </c>
      <c r="L25" s="2"/>
      <c r="N25" s="3"/>
      <c r="O25" s="3"/>
      <c r="P25" s="3"/>
    </row>
    <row r="26" spans="1:16" ht="16.5" x14ac:dyDescent="0.3">
      <c r="A26" s="38">
        <v>25</v>
      </c>
      <c r="B26" s="41">
        <v>705</v>
      </c>
      <c r="C26" s="38">
        <v>7</v>
      </c>
      <c r="D26" s="38" t="s">
        <v>6</v>
      </c>
      <c r="E26" s="80">
        <v>600</v>
      </c>
      <c r="F26" s="39">
        <f t="shared" si="0"/>
        <v>660</v>
      </c>
      <c r="G26" s="38">
        <f>G25+120</f>
        <v>28520</v>
      </c>
      <c r="H26" s="32">
        <f t="shared" si="1"/>
        <v>17112000</v>
      </c>
      <c r="I26" s="32">
        <f t="shared" si="2"/>
        <v>18823200</v>
      </c>
      <c r="J26" s="40">
        <f t="shared" si="3"/>
        <v>39000</v>
      </c>
      <c r="K26" s="33">
        <f t="shared" si="4"/>
        <v>1980000</v>
      </c>
      <c r="L26" s="2"/>
      <c r="N26" s="3"/>
      <c r="O26" s="3"/>
      <c r="P26" s="3"/>
    </row>
    <row r="27" spans="1:16" ht="16.5" x14ac:dyDescent="0.3">
      <c r="A27" s="38">
        <v>26</v>
      </c>
      <c r="B27" s="38">
        <v>706</v>
      </c>
      <c r="C27" s="38">
        <v>7</v>
      </c>
      <c r="D27" s="38" t="s">
        <v>6</v>
      </c>
      <c r="E27" s="80">
        <v>600</v>
      </c>
      <c r="F27" s="39">
        <f t="shared" si="0"/>
        <v>660</v>
      </c>
      <c r="G27" s="38">
        <f>G26</f>
        <v>28520</v>
      </c>
      <c r="H27" s="32">
        <f t="shared" si="1"/>
        <v>17112000</v>
      </c>
      <c r="I27" s="32">
        <f t="shared" si="2"/>
        <v>18823200</v>
      </c>
      <c r="J27" s="40">
        <f t="shared" si="3"/>
        <v>39000</v>
      </c>
      <c r="K27" s="33">
        <f t="shared" si="4"/>
        <v>1980000</v>
      </c>
      <c r="L27" s="2"/>
      <c r="N27" s="3"/>
      <c r="O27" s="3"/>
      <c r="P27" s="3"/>
    </row>
    <row r="28" spans="1:16" ht="16.5" x14ac:dyDescent="0.3">
      <c r="A28" s="38">
        <v>27</v>
      </c>
      <c r="B28" s="41">
        <v>707</v>
      </c>
      <c r="C28" s="38">
        <v>7</v>
      </c>
      <c r="D28" s="38" t="s">
        <v>6</v>
      </c>
      <c r="E28" s="80">
        <v>600</v>
      </c>
      <c r="F28" s="39">
        <f t="shared" si="0"/>
        <v>660</v>
      </c>
      <c r="G28" s="38">
        <f>G27</f>
        <v>28520</v>
      </c>
      <c r="H28" s="32">
        <f t="shared" si="1"/>
        <v>17112000</v>
      </c>
      <c r="I28" s="32">
        <f t="shared" si="2"/>
        <v>18823200</v>
      </c>
      <c r="J28" s="40">
        <f t="shared" si="3"/>
        <v>39000</v>
      </c>
      <c r="K28" s="33">
        <f t="shared" si="4"/>
        <v>1980000</v>
      </c>
      <c r="L28" s="2"/>
      <c r="N28" s="3"/>
      <c r="O28" s="3"/>
      <c r="P28" s="3"/>
    </row>
    <row r="29" spans="1:16" ht="16.5" x14ac:dyDescent="0.3">
      <c r="A29" s="38">
        <v>28</v>
      </c>
      <c r="B29" s="38">
        <v>708</v>
      </c>
      <c r="C29" s="38">
        <v>7</v>
      </c>
      <c r="D29" s="38" t="s">
        <v>6</v>
      </c>
      <c r="E29" s="80">
        <v>600</v>
      </c>
      <c r="F29" s="39">
        <f t="shared" si="0"/>
        <v>660</v>
      </c>
      <c r="G29" s="38">
        <f>G28</f>
        <v>28520</v>
      </c>
      <c r="H29" s="32">
        <f t="shared" si="1"/>
        <v>17112000</v>
      </c>
      <c r="I29" s="32">
        <f t="shared" si="2"/>
        <v>18823200</v>
      </c>
      <c r="J29" s="40">
        <f t="shared" si="3"/>
        <v>39000</v>
      </c>
      <c r="K29" s="33">
        <f t="shared" si="4"/>
        <v>1980000</v>
      </c>
      <c r="L29" s="2"/>
      <c r="N29" s="3"/>
      <c r="O29" s="3"/>
      <c r="P29" s="3"/>
    </row>
    <row r="30" spans="1:16" ht="16.5" x14ac:dyDescent="0.3">
      <c r="A30" s="38">
        <v>29</v>
      </c>
      <c r="B30" s="38">
        <v>801</v>
      </c>
      <c r="C30" s="38">
        <v>8</v>
      </c>
      <c r="D30" s="38" t="s">
        <v>19</v>
      </c>
      <c r="E30" s="80">
        <v>391</v>
      </c>
      <c r="F30" s="39">
        <f t="shared" si="0"/>
        <v>430.1</v>
      </c>
      <c r="G30" s="38">
        <f>G29+120</f>
        <v>28640</v>
      </c>
      <c r="H30" s="32">
        <f t="shared" si="1"/>
        <v>11198240</v>
      </c>
      <c r="I30" s="32">
        <f t="shared" si="2"/>
        <v>12318064.000000002</v>
      </c>
      <c r="J30" s="40">
        <f t="shared" si="3"/>
        <v>25500</v>
      </c>
      <c r="K30" s="33">
        <f t="shared" si="4"/>
        <v>1290300</v>
      </c>
      <c r="L30" s="2"/>
      <c r="N30" s="3"/>
      <c r="O30" s="3"/>
      <c r="P30" s="3"/>
    </row>
    <row r="31" spans="1:16" ht="16.5" x14ac:dyDescent="0.3">
      <c r="A31" s="38">
        <v>30</v>
      </c>
      <c r="B31" s="38">
        <v>802</v>
      </c>
      <c r="C31" s="38">
        <v>8</v>
      </c>
      <c r="D31" s="38" t="s">
        <v>19</v>
      </c>
      <c r="E31" s="84">
        <v>391</v>
      </c>
      <c r="F31" s="39">
        <f t="shared" si="0"/>
        <v>430.1</v>
      </c>
      <c r="G31" s="38">
        <f>G30</f>
        <v>28640</v>
      </c>
      <c r="H31" s="32">
        <f t="shared" si="1"/>
        <v>11198240</v>
      </c>
      <c r="I31" s="32">
        <f t="shared" si="2"/>
        <v>12318064.000000002</v>
      </c>
      <c r="J31" s="40">
        <f t="shared" si="3"/>
        <v>25500</v>
      </c>
      <c r="K31" s="33">
        <f t="shared" si="4"/>
        <v>1290300</v>
      </c>
      <c r="L31" s="2"/>
      <c r="N31" s="3"/>
      <c r="O31" s="3"/>
      <c r="P31" s="3"/>
    </row>
    <row r="32" spans="1:16" ht="16.5" x14ac:dyDescent="0.3">
      <c r="A32" s="38">
        <v>31</v>
      </c>
      <c r="B32" s="38">
        <v>803</v>
      </c>
      <c r="C32" s="38">
        <v>8</v>
      </c>
      <c r="D32" s="38" t="s">
        <v>19</v>
      </c>
      <c r="E32" s="84">
        <v>391</v>
      </c>
      <c r="F32" s="39">
        <f t="shared" si="0"/>
        <v>430.1</v>
      </c>
      <c r="G32" s="38">
        <f>G31</f>
        <v>28640</v>
      </c>
      <c r="H32" s="32">
        <f t="shared" si="1"/>
        <v>11198240</v>
      </c>
      <c r="I32" s="32">
        <f t="shared" si="2"/>
        <v>12318064.000000002</v>
      </c>
      <c r="J32" s="40">
        <f t="shared" si="3"/>
        <v>25500</v>
      </c>
      <c r="K32" s="33">
        <f t="shared" si="4"/>
        <v>1290300</v>
      </c>
      <c r="L32" s="2"/>
      <c r="N32" s="3"/>
      <c r="O32" s="3"/>
      <c r="P32" s="3"/>
    </row>
    <row r="33" spans="1:16" ht="16.5" x14ac:dyDescent="0.3">
      <c r="A33" s="38">
        <v>32</v>
      </c>
      <c r="B33" s="38">
        <v>804</v>
      </c>
      <c r="C33" s="38">
        <v>8</v>
      </c>
      <c r="D33" s="38" t="s">
        <v>19</v>
      </c>
      <c r="E33" s="84">
        <v>391</v>
      </c>
      <c r="F33" s="39">
        <f t="shared" si="0"/>
        <v>430.1</v>
      </c>
      <c r="G33" s="38">
        <f>G32</f>
        <v>28640</v>
      </c>
      <c r="H33" s="32">
        <f t="shared" si="1"/>
        <v>11198240</v>
      </c>
      <c r="I33" s="32">
        <f t="shared" si="2"/>
        <v>12318064.000000002</v>
      </c>
      <c r="J33" s="40">
        <f t="shared" si="3"/>
        <v>25500</v>
      </c>
      <c r="K33" s="33">
        <f t="shared" si="4"/>
        <v>1290300</v>
      </c>
      <c r="L33" s="2"/>
      <c r="N33" s="3"/>
      <c r="O33" s="3"/>
      <c r="P33" s="3"/>
    </row>
    <row r="34" spans="1:16" ht="16.5" x14ac:dyDescent="0.3">
      <c r="A34" s="38">
        <v>33</v>
      </c>
      <c r="B34" s="38">
        <v>805</v>
      </c>
      <c r="C34" s="38">
        <v>8</v>
      </c>
      <c r="D34" s="38" t="s">
        <v>6</v>
      </c>
      <c r="E34" s="84">
        <v>600</v>
      </c>
      <c r="F34" s="39">
        <f t="shared" si="0"/>
        <v>660</v>
      </c>
      <c r="G34" s="38">
        <f>G33</f>
        <v>28640</v>
      </c>
      <c r="H34" s="32">
        <f t="shared" si="1"/>
        <v>17184000</v>
      </c>
      <c r="I34" s="32">
        <f t="shared" si="2"/>
        <v>18902400</v>
      </c>
      <c r="J34" s="40">
        <f t="shared" si="3"/>
        <v>39500</v>
      </c>
      <c r="K34" s="33">
        <f t="shared" si="4"/>
        <v>1980000</v>
      </c>
      <c r="L34" s="2"/>
      <c r="N34" s="3"/>
      <c r="O34" s="3"/>
      <c r="P34" s="3"/>
    </row>
    <row r="35" spans="1:16" ht="16.5" x14ac:dyDescent="0.3">
      <c r="A35" s="38">
        <v>34</v>
      </c>
      <c r="B35" s="38">
        <v>806</v>
      </c>
      <c r="C35" s="38">
        <v>8</v>
      </c>
      <c r="D35" s="38" t="s">
        <v>6</v>
      </c>
      <c r="E35" s="80">
        <v>600</v>
      </c>
      <c r="F35" s="39">
        <f t="shared" si="0"/>
        <v>660</v>
      </c>
      <c r="G35" s="38">
        <f>G34</f>
        <v>28640</v>
      </c>
      <c r="H35" s="32">
        <f t="shared" si="1"/>
        <v>17184000</v>
      </c>
      <c r="I35" s="32">
        <f t="shared" si="2"/>
        <v>18902400</v>
      </c>
      <c r="J35" s="40">
        <f t="shared" si="3"/>
        <v>39500</v>
      </c>
      <c r="K35" s="33">
        <f t="shared" si="4"/>
        <v>1980000</v>
      </c>
      <c r="L35" s="2"/>
      <c r="N35" s="3"/>
      <c r="O35" s="3"/>
      <c r="P35" s="3"/>
    </row>
    <row r="36" spans="1:16" ht="16.5" x14ac:dyDescent="0.3">
      <c r="A36" s="38">
        <v>35</v>
      </c>
      <c r="B36" s="38">
        <v>807</v>
      </c>
      <c r="C36" s="38">
        <v>8</v>
      </c>
      <c r="D36" s="38" t="s">
        <v>6</v>
      </c>
      <c r="E36" s="84">
        <v>600</v>
      </c>
      <c r="F36" s="39">
        <f t="shared" si="0"/>
        <v>660</v>
      </c>
      <c r="G36" s="38">
        <f>G35</f>
        <v>28640</v>
      </c>
      <c r="H36" s="32">
        <f t="shared" si="1"/>
        <v>17184000</v>
      </c>
      <c r="I36" s="32">
        <f t="shared" si="2"/>
        <v>18902400</v>
      </c>
      <c r="J36" s="40">
        <f t="shared" si="3"/>
        <v>39500</v>
      </c>
      <c r="K36" s="33">
        <f t="shared" si="4"/>
        <v>1980000</v>
      </c>
      <c r="L36" s="2"/>
      <c r="N36" s="3"/>
      <c r="O36" s="3"/>
      <c r="P36" s="3"/>
    </row>
    <row r="37" spans="1:16" ht="16.5" x14ac:dyDescent="0.3">
      <c r="A37" s="38">
        <v>36</v>
      </c>
      <c r="B37" s="38">
        <v>808</v>
      </c>
      <c r="C37" s="38">
        <v>8</v>
      </c>
      <c r="D37" s="38" t="s">
        <v>6</v>
      </c>
      <c r="E37" s="84">
        <v>600</v>
      </c>
      <c r="F37" s="39">
        <f t="shared" si="0"/>
        <v>660</v>
      </c>
      <c r="G37" s="38">
        <f>G36</f>
        <v>28640</v>
      </c>
      <c r="H37" s="32">
        <f t="shared" si="1"/>
        <v>17184000</v>
      </c>
      <c r="I37" s="32">
        <f t="shared" si="2"/>
        <v>18902400</v>
      </c>
      <c r="J37" s="40">
        <f t="shared" si="3"/>
        <v>39500</v>
      </c>
      <c r="K37" s="33">
        <f t="shared" si="4"/>
        <v>1980000</v>
      </c>
      <c r="L37" s="2"/>
      <c r="N37" s="3"/>
      <c r="O37" s="3"/>
      <c r="P37" s="3"/>
    </row>
    <row r="38" spans="1:16" ht="16.5" x14ac:dyDescent="0.3">
      <c r="A38" s="38">
        <v>37</v>
      </c>
      <c r="B38" s="38">
        <v>901</v>
      </c>
      <c r="C38" s="38">
        <v>9</v>
      </c>
      <c r="D38" s="38" t="s">
        <v>19</v>
      </c>
      <c r="E38" s="80">
        <v>391</v>
      </c>
      <c r="F38" s="39">
        <f t="shared" si="0"/>
        <v>430.1</v>
      </c>
      <c r="G38" s="38">
        <f>G37+120</f>
        <v>28760</v>
      </c>
      <c r="H38" s="32">
        <f t="shared" si="1"/>
        <v>11245160</v>
      </c>
      <c r="I38" s="32">
        <f t="shared" si="2"/>
        <v>12369676.000000002</v>
      </c>
      <c r="J38" s="40">
        <f t="shared" si="3"/>
        <v>26000</v>
      </c>
      <c r="K38" s="33">
        <f t="shared" si="4"/>
        <v>1290300</v>
      </c>
      <c r="L38" s="2"/>
      <c r="N38" s="3"/>
      <c r="O38" s="3"/>
      <c r="P38" s="3"/>
    </row>
    <row r="39" spans="1:16" ht="16.5" x14ac:dyDescent="0.3">
      <c r="A39" s="38">
        <v>38</v>
      </c>
      <c r="B39" s="38">
        <v>902</v>
      </c>
      <c r="C39" s="38">
        <v>9</v>
      </c>
      <c r="D39" s="38" t="s">
        <v>19</v>
      </c>
      <c r="E39" s="84">
        <v>391</v>
      </c>
      <c r="F39" s="39">
        <f t="shared" si="0"/>
        <v>430.1</v>
      </c>
      <c r="G39" s="38">
        <f>G38</f>
        <v>28760</v>
      </c>
      <c r="H39" s="32">
        <f t="shared" si="1"/>
        <v>11245160</v>
      </c>
      <c r="I39" s="32">
        <f t="shared" si="2"/>
        <v>12369676.000000002</v>
      </c>
      <c r="J39" s="40">
        <f t="shared" si="3"/>
        <v>26000</v>
      </c>
      <c r="K39" s="33">
        <f t="shared" si="4"/>
        <v>1290300</v>
      </c>
      <c r="L39" s="2"/>
      <c r="N39" s="3"/>
      <c r="O39" s="3"/>
      <c r="P39" s="3"/>
    </row>
    <row r="40" spans="1:16" ht="16.5" x14ac:dyDescent="0.3">
      <c r="A40" s="38">
        <v>39</v>
      </c>
      <c r="B40" s="38">
        <v>903</v>
      </c>
      <c r="C40" s="38">
        <v>9</v>
      </c>
      <c r="D40" s="38" t="s">
        <v>19</v>
      </c>
      <c r="E40" s="84">
        <v>391</v>
      </c>
      <c r="F40" s="39">
        <f t="shared" si="0"/>
        <v>430.1</v>
      </c>
      <c r="G40" s="38">
        <f>G39</f>
        <v>28760</v>
      </c>
      <c r="H40" s="32">
        <f t="shared" si="1"/>
        <v>11245160</v>
      </c>
      <c r="I40" s="32">
        <f t="shared" si="2"/>
        <v>12369676.000000002</v>
      </c>
      <c r="J40" s="40">
        <f t="shared" si="3"/>
        <v>26000</v>
      </c>
      <c r="K40" s="33">
        <f t="shared" si="4"/>
        <v>1290300</v>
      </c>
      <c r="L40" s="2"/>
      <c r="N40" s="3"/>
      <c r="O40" s="3"/>
      <c r="P40" s="3"/>
    </row>
    <row r="41" spans="1:16" ht="16.5" x14ac:dyDescent="0.3">
      <c r="A41" s="38">
        <v>40</v>
      </c>
      <c r="B41" s="38">
        <v>904</v>
      </c>
      <c r="C41" s="38">
        <v>9</v>
      </c>
      <c r="D41" s="38" t="s">
        <v>19</v>
      </c>
      <c r="E41" s="84">
        <v>391</v>
      </c>
      <c r="F41" s="39">
        <f t="shared" si="0"/>
        <v>430.1</v>
      </c>
      <c r="G41" s="38">
        <f>G40</f>
        <v>28760</v>
      </c>
      <c r="H41" s="32">
        <f t="shared" si="1"/>
        <v>11245160</v>
      </c>
      <c r="I41" s="32">
        <f t="shared" si="2"/>
        <v>12369676.000000002</v>
      </c>
      <c r="J41" s="40">
        <f t="shared" si="3"/>
        <v>26000</v>
      </c>
      <c r="K41" s="33">
        <f t="shared" si="4"/>
        <v>1290300</v>
      </c>
      <c r="L41" s="2"/>
      <c r="N41" s="3"/>
      <c r="O41" s="3"/>
      <c r="P41" s="3"/>
    </row>
    <row r="42" spans="1:16" ht="16.5" x14ac:dyDescent="0.3">
      <c r="A42" s="38">
        <v>41</v>
      </c>
      <c r="B42" s="38">
        <v>905</v>
      </c>
      <c r="C42" s="38">
        <v>9</v>
      </c>
      <c r="D42" s="38" t="s">
        <v>6</v>
      </c>
      <c r="E42" s="84">
        <v>600</v>
      </c>
      <c r="F42" s="39">
        <f t="shared" si="0"/>
        <v>660</v>
      </c>
      <c r="G42" s="38">
        <f>G41</f>
        <v>28760</v>
      </c>
      <c r="H42" s="32">
        <f t="shared" si="1"/>
        <v>17256000</v>
      </c>
      <c r="I42" s="32">
        <f t="shared" si="2"/>
        <v>18981600</v>
      </c>
      <c r="J42" s="40">
        <f t="shared" si="3"/>
        <v>39500</v>
      </c>
      <c r="K42" s="33">
        <f t="shared" si="4"/>
        <v>1980000</v>
      </c>
      <c r="L42" s="2"/>
      <c r="N42" s="3"/>
      <c r="O42" s="3"/>
      <c r="P42" s="3"/>
    </row>
    <row r="43" spans="1:16" ht="16.5" x14ac:dyDescent="0.3">
      <c r="A43" s="38">
        <v>42</v>
      </c>
      <c r="B43" s="38">
        <v>906</v>
      </c>
      <c r="C43" s="38">
        <v>9</v>
      </c>
      <c r="D43" s="38" t="s">
        <v>6</v>
      </c>
      <c r="E43" s="80">
        <v>600</v>
      </c>
      <c r="F43" s="39">
        <f t="shared" si="0"/>
        <v>660</v>
      </c>
      <c r="G43" s="38">
        <f>G42</f>
        <v>28760</v>
      </c>
      <c r="H43" s="32">
        <f t="shared" si="1"/>
        <v>17256000</v>
      </c>
      <c r="I43" s="32">
        <f t="shared" si="2"/>
        <v>18981600</v>
      </c>
      <c r="J43" s="40">
        <f t="shared" si="3"/>
        <v>39500</v>
      </c>
      <c r="K43" s="33">
        <f t="shared" si="4"/>
        <v>1980000</v>
      </c>
      <c r="L43" s="2"/>
      <c r="N43" s="3"/>
      <c r="O43" s="3"/>
      <c r="P43" s="3"/>
    </row>
    <row r="44" spans="1:16" ht="16.5" x14ac:dyDescent="0.3">
      <c r="A44" s="38">
        <v>43</v>
      </c>
      <c r="B44" s="38">
        <v>907</v>
      </c>
      <c r="C44" s="38">
        <v>9</v>
      </c>
      <c r="D44" s="38" t="s">
        <v>6</v>
      </c>
      <c r="E44" s="84">
        <v>600</v>
      </c>
      <c r="F44" s="39">
        <f t="shared" si="0"/>
        <v>660</v>
      </c>
      <c r="G44" s="38">
        <f>G43</f>
        <v>28760</v>
      </c>
      <c r="H44" s="32">
        <f t="shared" si="1"/>
        <v>17256000</v>
      </c>
      <c r="I44" s="32">
        <f t="shared" si="2"/>
        <v>18981600</v>
      </c>
      <c r="J44" s="40">
        <f t="shared" si="3"/>
        <v>39500</v>
      </c>
      <c r="K44" s="33">
        <f t="shared" si="4"/>
        <v>1980000</v>
      </c>
      <c r="L44" s="2"/>
      <c r="N44" s="3"/>
      <c r="O44" s="3"/>
      <c r="P44" s="3"/>
    </row>
    <row r="45" spans="1:16" ht="16.5" x14ac:dyDescent="0.3">
      <c r="A45" s="38">
        <v>44</v>
      </c>
      <c r="B45" s="38">
        <v>908</v>
      </c>
      <c r="C45" s="38">
        <v>9</v>
      </c>
      <c r="D45" s="38" t="s">
        <v>6</v>
      </c>
      <c r="E45" s="84">
        <v>600</v>
      </c>
      <c r="F45" s="39">
        <f t="shared" si="0"/>
        <v>660</v>
      </c>
      <c r="G45" s="38">
        <f>G44</f>
        <v>28760</v>
      </c>
      <c r="H45" s="32">
        <f t="shared" si="1"/>
        <v>17256000</v>
      </c>
      <c r="I45" s="32">
        <f t="shared" si="2"/>
        <v>18981600</v>
      </c>
      <c r="J45" s="40">
        <f t="shared" si="3"/>
        <v>39500</v>
      </c>
      <c r="K45" s="33">
        <f t="shared" si="4"/>
        <v>1980000</v>
      </c>
      <c r="L45" s="2"/>
      <c r="N45" s="3"/>
      <c r="O45" s="3"/>
      <c r="P45" s="3"/>
    </row>
    <row r="46" spans="1:16" ht="16.5" x14ac:dyDescent="0.3">
      <c r="A46" s="38">
        <v>45</v>
      </c>
      <c r="B46" s="38">
        <v>1003</v>
      </c>
      <c r="C46" s="38">
        <v>10</v>
      </c>
      <c r="D46" s="38" t="s">
        <v>19</v>
      </c>
      <c r="E46" s="84">
        <v>391</v>
      </c>
      <c r="F46" s="39">
        <f t="shared" si="0"/>
        <v>430.1</v>
      </c>
      <c r="G46" s="38">
        <f>G45+120</f>
        <v>28880</v>
      </c>
      <c r="H46" s="32">
        <f t="shared" si="1"/>
        <v>11292080</v>
      </c>
      <c r="I46" s="32">
        <f t="shared" si="2"/>
        <v>12421288.000000002</v>
      </c>
      <c r="J46" s="40">
        <f t="shared" si="3"/>
        <v>26000</v>
      </c>
      <c r="K46" s="33">
        <f t="shared" si="4"/>
        <v>1290300</v>
      </c>
      <c r="L46" s="2"/>
      <c r="N46" s="3"/>
      <c r="O46" s="3"/>
      <c r="P46" s="3"/>
    </row>
    <row r="47" spans="1:16" ht="16.5" x14ac:dyDescent="0.3">
      <c r="A47" s="38">
        <v>46</v>
      </c>
      <c r="B47" s="38">
        <v>1004</v>
      </c>
      <c r="C47" s="38">
        <v>10</v>
      </c>
      <c r="D47" s="38" t="s">
        <v>19</v>
      </c>
      <c r="E47" s="84">
        <v>391</v>
      </c>
      <c r="F47" s="39">
        <f t="shared" si="0"/>
        <v>430.1</v>
      </c>
      <c r="G47" s="38">
        <f>G46</f>
        <v>28880</v>
      </c>
      <c r="H47" s="32">
        <f t="shared" si="1"/>
        <v>11292080</v>
      </c>
      <c r="I47" s="32">
        <f t="shared" si="2"/>
        <v>12421288.000000002</v>
      </c>
      <c r="J47" s="40">
        <f t="shared" si="3"/>
        <v>26000</v>
      </c>
      <c r="K47" s="33">
        <f t="shared" si="4"/>
        <v>1290300</v>
      </c>
      <c r="L47" s="2"/>
      <c r="N47" s="3"/>
      <c r="O47" s="3"/>
      <c r="P47" s="3"/>
    </row>
    <row r="48" spans="1:16" ht="16.5" x14ac:dyDescent="0.3">
      <c r="A48" s="38">
        <v>47</v>
      </c>
      <c r="B48" s="38">
        <v>1005</v>
      </c>
      <c r="C48" s="38">
        <v>10</v>
      </c>
      <c r="D48" s="38" t="s">
        <v>6</v>
      </c>
      <c r="E48" s="84">
        <v>600</v>
      </c>
      <c r="F48" s="39">
        <f t="shared" si="0"/>
        <v>660</v>
      </c>
      <c r="G48" s="38">
        <f>G47</f>
        <v>28880</v>
      </c>
      <c r="H48" s="32">
        <f t="shared" si="1"/>
        <v>17328000</v>
      </c>
      <c r="I48" s="32">
        <f t="shared" si="2"/>
        <v>19060800</v>
      </c>
      <c r="J48" s="40">
        <f t="shared" si="3"/>
        <v>39500</v>
      </c>
      <c r="K48" s="33">
        <f t="shared" si="4"/>
        <v>1980000</v>
      </c>
      <c r="L48" s="2"/>
      <c r="N48" s="3"/>
      <c r="O48" s="3"/>
      <c r="P48" s="3"/>
    </row>
    <row r="49" spans="1:16" ht="16.5" x14ac:dyDescent="0.3">
      <c r="A49" s="38">
        <v>48</v>
      </c>
      <c r="B49" s="38">
        <v>1006</v>
      </c>
      <c r="C49" s="38">
        <v>10</v>
      </c>
      <c r="D49" s="38" t="s">
        <v>6</v>
      </c>
      <c r="E49" s="80">
        <v>600</v>
      </c>
      <c r="F49" s="39">
        <f t="shared" si="0"/>
        <v>660</v>
      </c>
      <c r="G49" s="38">
        <f>G48</f>
        <v>28880</v>
      </c>
      <c r="H49" s="32">
        <f t="shared" si="1"/>
        <v>17328000</v>
      </c>
      <c r="I49" s="32">
        <f t="shared" si="2"/>
        <v>19060800</v>
      </c>
      <c r="J49" s="40">
        <f t="shared" si="3"/>
        <v>39500</v>
      </c>
      <c r="K49" s="33">
        <f t="shared" si="4"/>
        <v>1980000</v>
      </c>
      <c r="L49" s="2"/>
      <c r="N49" s="3"/>
      <c r="O49" s="3"/>
      <c r="P49" s="3"/>
    </row>
    <row r="50" spans="1:16" ht="16.5" x14ac:dyDescent="0.3">
      <c r="A50" s="38">
        <v>49</v>
      </c>
      <c r="B50" s="38">
        <v>1007</v>
      </c>
      <c r="C50" s="38">
        <v>10</v>
      </c>
      <c r="D50" s="38" t="s">
        <v>6</v>
      </c>
      <c r="E50" s="84">
        <v>600</v>
      </c>
      <c r="F50" s="39">
        <f t="shared" si="0"/>
        <v>660</v>
      </c>
      <c r="G50" s="38">
        <f>G49</f>
        <v>28880</v>
      </c>
      <c r="H50" s="32">
        <f t="shared" si="1"/>
        <v>17328000</v>
      </c>
      <c r="I50" s="32">
        <f t="shared" si="2"/>
        <v>19060800</v>
      </c>
      <c r="J50" s="40">
        <f t="shared" si="3"/>
        <v>39500</v>
      </c>
      <c r="K50" s="33">
        <f t="shared" si="4"/>
        <v>1980000</v>
      </c>
      <c r="L50" s="2"/>
      <c r="N50" s="3"/>
      <c r="O50" s="3"/>
      <c r="P50" s="3"/>
    </row>
    <row r="51" spans="1:16" ht="16.5" x14ac:dyDescent="0.3">
      <c r="A51" s="38">
        <v>50</v>
      </c>
      <c r="B51" s="38">
        <v>1008</v>
      </c>
      <c r="C51" s="38">
        <v>10</v>
      </c>
      <c r="D51" s="38" t="s">
        <v>6</v>
      </c>
      <c r="E51" s="84">
        <v>600</v>
      </c>
      <c r="F51" s="39">
        <f t="shared" si="0"/>
        <v>660</v>
      </c>
      <c r="G51" s="38">
        <f>G50</f>
        <v>28880</v>
      </c>
      <c r="H51" s="32">
        <f t="shared" si="1"/>
        <v>17328000</v>
      </c>
      <c r="I51" s="32">
        <f t="shared" si="2"/>
        <v>19060800</v>
      </c>
      <c r="J51" s="40">
        <f t="shared" si="3"/>
        <v>39500</v>
      </c>
      <c r="K51" s="33">
        <f t="shared" si="4"/>
        <v>1980000</v>
      </c>
      <c r="L51" s="2"/>
      <c r="N51" s="3"/>
      <c r="O51" s="3"/>
      <c r="P51" s="3"/>
    </row>
    <row r="52" spans="1:16" ht="16.5" x14ac:dyDescent="0.3">
      <c r="A52" s="38">
        <v>51</v>
      </c>
      <c r="B52" s="38">
        <v>1101</v>
      </c>
      <c r="C52" s="38">
        <v>11</v>
      </c>
      <c r="D52" s="38" t="s">
        <v>19</v>
      </c>
      <c r="E52" s="80">
        <v>391</v>
      </c>
      <c r="F52" s="39">
        <f t="shared" si="0"/>
        <v>430.1</v>
      </c>
      <c r="G52" s="38">
        <f>G51+120</f>
        <v>29000</v>
      </c>
      <c r="H52" s="32">
        <f t="shared" si="1"/>
        <v>11339000</v>
      </c>
      <c r="I52" s="32">
        <f t="shared" si="2"/>
        <v>12472900.000000002</v>
      </c>
      <c r="J52" s="40">
        <f t="shared" si="3"/>
        <v>26000</v>
      </c>
      <c r="K52" s="33">
        <f t="shared" si="4"/>
        <v>1290300</v>
      </c>
      <c r="L52" s="2"/>
      <c r="N52" s="3"/>
      <c r="O52" s="3"/>
      <c r="P52" s="3"/>
    </row>
    <row r="53" spans="1:16" ht="16.5" x14ac:dyDescent="0.3">
      <c r="A53" s="38">
        <v>52</v>
      </c>
      <c r="B53" s="38">
        <v>1102</v>
      </c>
      <c r="C53" s="38">
        <v>11</v>
      </c>
      <c r="D53" s="38" t="s">
        <v>19</v>
      </c>
      <c r="E53" s="84">
        <v>391</v>
      </c>
      <c r="F53" s="39">
        <f t="shared" si="0"/>
        <v>430.1</v>
      </c>
      <c r="G53" s="38">
        <f>G52</f>
        <v>29000</v>
      </c>
      <c r="H53" s="32">
        <f t="shared" si="1"/>
        <v>11339000</v>
      </c>
      <c r="I53" s="32">
        <f t="shared" si="2"/>
        <v>12472900.000000002</v>
      </c>
      <c r="J53" s="40">
        <f t="shared" si="3"/>
        <v>26000</v>
      </c>
      <c r="K53" s="33">
        <f t="shared" si="4"/>
        <v>1290300</v>
      </c>
      <c r="L53" s="2"/>
      <c r="N53" s="3"/>
      <c r="O53" s="3"/>
      <c r="P53" s="3"/>
    </row>
    <row r="54" spans="1:16" ht="16.5" x14ac:dyDescent="0.3">
      <c r="A54" s="38">
        <v>53</v>
      </c>
      <c r="B54" s="38">
        <v>1103</v>
      </c>
      <c r="C54" s="38">
        <v>11</v>
      </c>
      <c r="D54" s="38" t="s">
        <v>19</v>
      </c>
      <c r="E54" s="84">
        <v>391</v>
      </c>
      <c r="F54" s="39">
        <f t="shared" si="0"/>
        <v>430.1</v>
      </c>
      <c r="G54" s="38">
        <f>G53</f>
        <v>29000</v>
      </c>
      <c r="H54" s="32">
        <f t="shared" si="1"/>
        <v>11339000</v>
      </c>
      <c r="I54" s="32">
        <f t="shared" si="2"/>
        <v>12472900.000000002</v>
      </c>
      <c r="J54" s="40">
        <f t="shared" si="3"/>
        <v>26000</v>
      </c>
      <c r="K54" s="33">
        <f t="shared" si="4"/>
        <v>1290300</v>
      </c>
      <c r="L54" s="2"/>
      <c r="N54" s="3"/>
      <c r="O54" s="3"/>
      <c r="P54" s="3"/>
    </row>
    <row r="55" spans="1:16" ht="16.5" x14ac:dyDescent="0.3">
      <c r="A55" s="38">
        <v>54</v>
      </c>
      <c r="B55" s="38">
        <v>1104</v>
      </c>
      <c r="C55" s="38">
        <v>11</v>
      </c>
      <c r="D55" s="38" t="s">
        <v>19</v>
      </c>
      <c r="E55" s="84">
        <v>391</v>
      </c>
      <c r="F55" s="39">
        <f t="shared" si="0"/>
        <v>430.1</v>
      </c>
      <c r="G55" s="38">
        <f>G54</f>
        <v>29000</v>
      </c>
      <c r="H55" s="32">
        <f t="shared" si="1"/>
        <v>11339000</v>
      </c>
      <c r="I55" s="32">
        <f t="shared" si="2"/>
        <v>12472900.000000002</v>
      </c>
      <c r="J55" s="40">
        <f t="shared" si="3"/>
        <v>26000</v>
      </c>
      <c r="K55" s="33">
        <f t="shared" si="4"/>
        <v>1290300</v>
      </c>
      <c r="L55" s="2"/>
      <c r="N55" s="3"/>
      <c r="O55" s="3"/>
      <c r="P55" s="3"/>
    </row>
    <row r="56" spans="1:16" ht="16.5" x14ac:dyDescent="0.3">
      <c r="A56" s="38">
        <v>55</v>
      </c>
      <c r="B56" s="38">
        <v>1105</v>
      </c>
      <c r="C56" s="38">
        <v>11</v>
      </c>
      <c r="D56" s="38" t="s">
        <v>6</v>
      </c>
      <c r="E56" s="84">
        <v>600</v>
      </c>
      <c r="F56" s="39">
        <f t="shared" si="0"/>
        <v>660</v>
      </c>
      <c r="G56" s="38">
        <f>G55</f>
        <v>29000</v>
      </c>
      <c r="H56" s="32">
        <f t="shared" si="1"/>
        <v>17400000</v>
      </c>
      <c r="I56" s="32">
        <f t="shared" si="2"/>
        <v>19140000</v>
      </c>
      <c r="J56" s="40">
        <f t="shared" si="3"/>
        <v>40000</v>
      </c>
      <c r="K56" s="33">
        <f t="shared" si="4"/>
        <v>1980000</v>
      </c>
      <c r="L56" s="2"/>
      <c r="N56" s="3"/>
      <c r="O56" s="3"/>
      <c r="P56" s="3"/>
    </row>
    <row r="57" spans="1:16" ht="16.5" x14ac:dyDescent="0.3">
      <c r="A57" s="38">
        <v>56</v>
      </c>
      <c r="B57" s="38">
        <v>1106</v>
      </c>
      <c r="C57" s="38">
        <v>11</v>
      </c>
      <c r="D57" s="38" t="s">
        <v>6</v>
      </c>
      <c r="E57" s="80">
        <v>600</v>
      </c>
      <c r="F57" s="39">
        <f t="shared" si="0"/>
        <v>660</v>
      </c>
      <c r="G57" s="38">
        <f>G56</f>
        <v>29000</v>
      </c>
      <c r="H57" s="32">
        <f t="shared" si="1"/>
        <v>17400000</v>
      </c>
      <c r="I57" s="32">
        <f t="shared" si="2"/>
        <v>19140000</v>
      </c>
      <c r="J57" s="40">
        <f t="shared" si="3"/>
        <v>40000</v>
      </c>
      <c r="K57" s="33">
        <f t="shared" si="4"/>
        <v>1980000</v>
      </c>
      <c r="L57" s="2"/>
      <c r="N57" s="3"/>
      <c r="O57" s="3"/>
      <c r="P57" s="3"/>
    </row>
    <row r="58" spans="1:16" ht="16.5" x14ac:dyDescent="0.3">
      <c r="A58" s="38">
        <v>57</v>
      </c>
      <c r="B58" s="38">
        <v>1107</v>
      </c>
      <c r="C58" s="38">
        <v>11</v>
      </c>
      <c r="D58" s="38" t="s">
        <v>6</v>
      </c>
      <c r="E58" s="84">
        <v>600</v>
      </c>
      <c r="F58" s="39">
        <f t="shared" si="0"/>
        <v>660</v>
      </c>
      <c r="G58" s="38">
        <f>G57</f>
        <v>29000</v>
      </c>
      <c r="H58" s="32">
        <f t="shared" si="1"/>
        <v>17400000</v>
      </c>
      <c r="I58" s="32">
        <f t="shared" si="2"/>
        <v>19140000</v>
      </c>
      <c r="J58" s="40">
        <f t="shared" si="3"/>
        <v>40000</v>
      </c>
      <c r="K58" s="33">
        <f t="shared" si="4"/>
        <v>1980000</v>
      </c>
      <c r="L58" s="2"/>
      <c r="N58" s="3"/>
      <c r="O58" s="3"/>
      <c r="P58" s="3"/>
    </row>
    <row r="59" spans="1:16" ht="16.5" x14ac:dyDescent="0.3">
      <c r="A59" s="38">
        <v>58</v>
      </c>
      <c r="B59" s="38">
        <v>1108</v>
      </c>
      <c r="C59" s="38">
        <v>11</v>
      </c>
      <c r="D59" s="38" t="s">
        <v>6</v>
      </c>
      <c r="E59" s="84">
        <v>600</v>
      </c>
      <c r="F59" s="39">
        <f t="shared" si="0"/>
        <v>660</v>
      </c>
      <c r="G59" s="38">
        <f>G58</f>
        <v>29000</v>
      </c>
      <c r="H59" s="32">
        <f t="shared" si="1"/>
        <v>17400000</v>
      </c>
      <c r="I59" s="32">
        <f t="shared" si="2"/>
        <v>19140000</v>
      </c>
      <c r="J59" s="40">
        <f t="shared" si="3"/>
        <v>40000</v>
      </c>
      <c r="K59" s="33">
        <f t="shared" si="4"/>
        <v>1980000</v>
      </c>
      <c r="L59" s="2"/>
      <c r="N59" s="3"/>
      <c r="O59" s="3"/>
      <c r="P59" s="3"/>
    </row>
    <row r="60" spans="1:16" ht="16.5" x14ac:dyDescent="0.3">
      <c r="A60" s="38">
        <v>59</v>
      </c>
      <c r="B60" s="38">
        <v>1201</v>
      </c>
      <c r="C60" s="38">
        <v>12</v>
      </c>
      <c r="D60" s="38" t="s">
        <v>19</v>
      </c>
      <c r="E60" s="80">
        <v>391</v>
      </c>
      <c r="F60" s="39">
        <f t="shared" si="0"/>
        <v>430.1</v>
      </c>
      <c r="G60" s="38">
        <f>G59+120</f>
        <v>29120</v>
      </c>
      <c r="H60" s="32">
        <f t="shared" si="1"/>
        <v>11385920</v>
      </c>
      <c r="I60" s="32">
        <f t="shared" si="2"/>
        <v>12524512.000000002</v>
      </c>
      <c r="J60" s="40">
        <f t="shared" si="3"/>
        <v>26000</v>
      </c>
      <c r="K60" s="33">
        <f t="shared" si="4"/>
        <v>1290300</v>
      </c>
      <c r="L60" s="2"/>
      <c r="N60" s="3"/>
      <c r="O60" s="3"/>
      <c r="P60" s="3"/>
    </row>
    <row r="61" spans="1:16" ht="16.5" x14ac:dyDescent="0.3">
      <c r="A61" s="38">
        <v>60</v>
      </c>
      <c r="B61" s="38">
        <v>1202</v>
      </c>
      <c r="C61" s="38">
        <v>12</v>
      </c>
      <c r="D61" s="38" t="s">
        <v>19</v>
      </c>
      <c r="E61" s="84">
        <v>391</v>
      </c>
      <c r="F61" s="39">
        <f t="shared" si="0"/>
        <v>430.1</v>
      </c>
      <c r="G61" s="38">
        <f>G60</f>
        <v>29120</v>
      </c>
      <c r="H61" s="32">
        <f t="shared" si="1"/>
        <v>11385920</v>
      </c>
      <c r="I61" s="32">
        <f t="shared" si="2"/>
        <v>12524512.000000002</v>
      </c>
      <c r="J61" s="40">
        <f t="shared" si="3"/>
        <v>26000</v>
      </c>
      <c r="K61" s="33">
        <f t="shared" si="4"/>
        <v>1290300</v>
      </c>
      <c r="L61" s="2"/>
      <c r="N61" s="3"/>
      <c r="O61" s="3"/>
      <c r="P61" s="3"/>
    </row>
    <row r="62" spans="1:16" ht="16.5" x14ac:dyDescent="0.3">
      <c r="A62" s="38">
        <v>61</v>
      </c>
      <c r="B62" s="38">
        <v>1203</v>
      </c>
      <c r="C62" s="38">
        <v>12</v>
      </c>
      <c r="D62" s="38" t="s">
        <v>19</v>
      </c>
      <c r="E62" s="84">
        <v>391</v>
      </c>
      <c r="F62" s="39">
        <f t="shared" si="0"/>
        <v>430.1</v>
      </c>
      <c r="G62" s="38">
        <f>G61</f>
        <v>29120</v>
      </c>
      <c r="H62" s="32">
        <f t="shared" si="1"/>
        <v>11385920</v>
      </c>
      <c r="I62" s="32">
        <f t="shared" si="2"/>
        <v>12524512.000000002</v>
      </c>
      <c r="J62" s="40">
        <f t="shared" si="3"/>
        <v>26000</v>
      </c>
      <c r="K62" s="33">
        <f t="shared" si="4"/>
        <v>1290300</v>
      </c>
      <c r="L62" s="2"/>
      <c r="N62" s="3"/>
      <c r="O62" s="3"/>
      <c r="P62" s="3"/>
    </row>
    <row r="63" spans="1:16" ht="16.5" x14ac:dyDescent="0.3">
      <c r="A63" s="38">
        <v>62</v>
      </c>
      <c r="B63" s="38">
        <v>1204</v>
      </c>
      <c r="C63" s="38">
        <v>12</v>
      </c>
      <c r="D63" s="38" t="s">
        <v>19</v>
      </c>
      <c r="E63" s="84">
        <v>391</v>
      </c>
      <c r="F63" s="39">
        <f t="shared" si="0"/>
        <v>430.1</v>
      </c>
      <c r="G63" s="38">
        <f>G62</f>
        <v>29120</v>
      </c>
      <c r="H63" s="32">
        <f t="shared" si="1"/>
        <v>11385920</v>
      </c>
      <c r="I63" s="32">
        <f t="shared" si="2"/>
        <v>12524512.000000002</v>
      </c>
      <c r="J63" s="40">
        <f t="shared" si="3"/>
        <v>26000</v>
      </c>
      <c r="K63" s="33">
        <f t="shared" si="4"/>
        <v>1290300</v>
      </c>
      <c r="L63" s="2"/>
      <c r="N63" s="3"/>
      <c r="O63" s="3"/>
      <c r="P63" s="3"/>
    </row>
    <row r="64" spans="1:16" ht="16.5" x14ac:dyDescent="0.3">
      <c r="A64" s="38">
        <v>63</v>
      </c>
      <c r="B64" s="38">
        <v>1205</v>
      </c>
      <c r="C64" s="38">
        <v>12</v>
      </c>
      <c r="D64" s="38" t="s">
        <v>6</v>
      </c>
      <c r="E64" s="84">
        <v>600</v>
      </c>
      <c r="F64" s="39">
        <f t="shared" si="0"/>
        <v>660</v>
      </c>
      <c r="G64" s="38">
        <f>G63</f>
        <v>29120</v>
      </c>
      <c r="H64" s="32">
        <f t="shared" si="1"/>
        <v>17472000</v>
      </c>
      <c r="I64" s="32">
        <f t="shared" si="2"/>
        <v>19219200</v>
      </c>
      <c r="J64" s="40">
        <f t="shared" si="3"/>
        <v>40000</v>
      </c>
      <c r="K64" s="33">
        <f t="shared" si="4"/>
        <v>1980000</v>
      </c>
      <c r="L64" s="2"/>
      <c r="N64" s="3"/>
      <c r="O64" s="3"/>
      <c r="P64" s="3"/>
    </row>
    <row r="65" spans="1:16" ht="16.5" x14ac:dyDescent="0.3">
      <c r="A65" s="38">
        <v>64</v>
      </c>
      <c r="B65" s="38">
        <v>1206</v>
      </c>
      <c r="C65" s="38">
        <v>12</v>
      </c>
      <c r="D65" s="38" t="s">
        <v>6</v>
      </c>
      <c r="E65" s="80">
        <v>600</v>
      </c>
      <c r="F65" s="39">
        <f t="shared" si="0"/>
        <v>660</v>
      </c>
      <c r="G65" s="38">
        <f>G64</f>
        <v>29120</v>
      </c>
      <c r="H65" s="32">
        <f t="shared" si="1"/>
        <v>17472000</v>
      </c>
      <c r="I65" s="32">
        <f t="shared" si="2"/>
        <v>19219200</v>
      </c>
      <c r="J65" s="40">
        <f t="shared" si="3"/>
        <v>40000</v>
      </c>
      <c r="K65" s="33">
        <f t="shared" si="4"/>
        <v>1980000</v>
      </c>
      <c r="L65" s="2"/>
      <c r="N65" s="3"/>
      <c r="O65" s="3"/>
      <c r="P65" s="3"/>
    </row>
    <row r="66" spans="1:16" ht="16.5" x14ac:dyDescent="0.3">
      <c r="A66" s="38">
        <v>65</v>
      </c>
      <c r="B66" s="38">
        <v>1207</v>
      </c>
      <c r="C66" s="38">
        <v>12</v>
      </c>
      <c r="D66" s="38" t="s">
        <v>6</v>
      </c>
      <c r="E66" s="84">
        <v>600</v>
      </c>
      <c r="F66" s="39">
        <f t="shared" si="0"/>
        <v>660</v>
      </c>
      <c r="G66" s="38">
        <f>G65</f>
        <v>29120</v>
      </c>
      <c r="H66" s="32">
        <f t="shared" si="1"/>
        <v>17472000</v>
      </c>
      <c r="I66" s="32">
        <f t="shared" si="2"/>
        <v>19219200</v>
      </c>
      <c r="J66" s="40">
        <f t="shared" si="3"/>
        <v>40000</v>
      </c>
      <c r="K66" s="33">
        <f t="shared" si="4"/>
        <v>1980000</v>
      </c>
      <c r="L66" s="2"/>
      <c r="N66" s="3"/>
      <c r="O66" s="3"/>
      <c r="P66" s="3"/>
    </row>
    <row r="67" spans="1:16" ht="16.5" x14ac:dyDescent="0.3">
      <c r="A67" s="38">
        <v>66</v>
      </c>
      <c r="B67" s="38">
        <v>1208</v>
      </c>
      <c r="C67" s="38">
        <v>12</v>
      </c>
      <c r="D67" s="38" t="s">
        <v>6</v>
      </c>
      <c r="E67" s="84">
        <v>600</v>
      </c>
      <c r="F67" s="39">
        <f t="shared" ref="F67:F130" si="5">E67*1.1</f>
        <v>660</v>
      </c>
      <c r="G67" s="38">
        <f>G66</f>
        <v>29120</v>
      </c>
      <c r="H67" s="32">
        <f t="shared" ref="H67:H130" si="6">E67*G67</f>
        <v>17472000</v>
      </c>
      <c r="I67" s="32">
        <f t="shared" ref="I67:I130" si="7">H67*1.1</f>
        <v>19219200</v>
      </c>
      <c r="J67" s="40">
        <f t="shared" ref="J67:J130" si="8">MROUND((I67*0.025/12),500)</f>
        <v>40000</v>
      </c>
      <c r="K67" s="33">
        <f t="shared" ref="K67:K130" si="9">F67*3000</f>
        <v>1980000</v>
      </c>
      <c r="L67" s="2"/>
      <c r="N67" s="3"/>
      <c r="O67" s="3"/>
      <c r="P67" s="3"/>
    </row>
    <row r="68" spans="1:16" ht="16.5" x14ac:dyDescent="0.3">
      <c r="A68" s="38">
        <v>67</v>
      </c>
      <c r="B68" s="38">
        <v>1301</v>
      </c>
      <c r="C68" s="38">
        <v>13</v>
      </c>
      <c r="D68" s="38" t="s">
        <v>19</v>
      </c>
      <c r="E68" s="80">
        <v>391</v>
      </c>
      <c r="F68" s="39">
        <f t="shared" si="5"/>
        <v>430.1</v>
      </c>
      <c r="G68" s="38">
        <f>G67+120</f>
        <v>29240</v>
      </c>
      <c r="H68" s="32">
        <f t="shared" si="6"/>
        <v>11432840</v>
      </c>
      <c r="I68" s="32">
        <f t="shared" si="7"/>
        <v>12576124.000000002</v>
      </c>
      <c r="J68" s="40">
        <f t="shared" si="8"/>
        <v>26000</v>
      </c>
      <c r="K68" s="33">
        <f t="shared" si="9"/>
        <v>1290300</v>
      </c>
      <c r="L68" s="2"/>
      <c r="N68" s="3"/>
      <c r="O68" s="3"/>
      <c r="P68" s="3"/>
    </row>
    <row r="69" spans="1:16" ht="16.5" x14ac:dyDescent="0.3">
      <c r="A69" s="38">
        <v>68</v>
      </c>
      <c r="B69" s="38">
        <v>1302</v>
      </c>
      <c r="C69" s="38">
        <v>13</v>
      </c>
      <c r="D69" s="38" t="s">
        <v>19</v>
      </c>
      <c r="E69" s="84">
        <v>391</v>
      </c>
      <c r="F69" s="39">
        <f t="shared" si="5"/>
        <v>430.1</v>
      </c>
      <c r="G69" s="38">
        <f>G68</f>
        <v>29240</v>
      </c>
      <c r="H69" s="32">
        <f t="shared" si="6"/>
        <v>11432840</v>
      </c>
      <c r="I69" s="32">
        <f t="shared" si="7"/>
        <v>12576124.000000002</v>
      </c>
      <c r="J69" s="40">
        <f t="shared" si="8"/>
        <v>26000</v>
      </c>
      <c r="K69" s="33">
        <f t="shared" si="9"/>
        <v>1290300</v>
      </c>
      <c r="L69" s="2"/>
      <c r="N69" s="3"/>
      <c r="O69" s="3"/>
      <c r="P69" s="3"/>
    </row>
    <row r="70" spans="1:16" ht="16.5" x14ac:dyDescent="0.3">
      <c r="A70" s="38">
        <v>69</v>
      </c>
      <c r="B70" s="38">
        <v>1303</v>
      </c>
      <c r="C70" s="38">
        <v>13</v>
      </c>
      <c r="D70" s="38" t="s">
        <v>19</v>
      </c>
      <c r="E70" s="84">
        <v>391</v>
      </c>
      <c r="F70" s="39">
        <f t="shared" si="5"/>
        <v>430.1</v>
      </c>
      <c r="G70" s="38">
        <f>G69</f>
        <v>29240</v>
      </c>
      <c r="H70" s="32">
        <f t="shared" si="6"/>
        <v>11432840</v>
      </c>
      <c r="I70" s="32">
        <f t="shared" si="7"/>
        <v>12576124.000000002</v>
      </c>
      <c r="J70" s="40">
        <f t="shared" si="8"/>
        <v>26000</v>
      </c>
      <c r="K70" s="33">
        <f t="shared" si="9"/>
        <v>1290300</v>
      </c>
      <c r="L70" s="2"/>
      <c r="N70" s="3"/>
      <c r="O70" s="3"/>
      <c r="P70" s="3"/>
    </row>
    <row r="71" spans="1:16" ht="16.5" x14ac:dyDescent="0.3">
      <c r="A71" s="38">
        <v>70</v>
      </c>
      <c r="B71" s="38">
        <v>1304</v>
      </c>
      <c r="C71" s="38">
        <v>13</v>
      </c>
      <c r="D71" s="38" t="s">
        <v>19</v>
      </c>
      <c r="E71" s="84">
        <v>391</v>
      </c>
      <c r="F71" s="39">
        <f t="shared" si="5"/>
        <v>430.1</v>
      </c>
      <c r="G71" s="38">
        <f>G70</f>
        <v>29240</v>
      </c>
      <c r="H71" s="32">
        <f t="shared" si="6"/>
        <v>11432840</v>
      </c>
      <c r="I71" s="32">
        <f t="shared" si="7"/>
        <v>12576124.000000002</v>
      </c>
      <c r="J71" s="40">
        <f t="shared" si="8"/>
        <v>26000</v>
      </c>
      <c r="K71" s="33">
        <f t="shared" si="9"/>
        <v>1290300</v>
      </c>
      <c r="L71" s="2"/>
      <c r="N71" s="3"/>
      <c r="O71" s="3"/>
      <c r="P71" s="3"/>
    </row>
    <row r="72" spans="1:16" ht="16.5" x14ac:dyDescent="0.3">
      <c r="A72" s="38">
        <v>71</v>
      </c>
      <c r="B72" s="38">
        <v>1305</v>
      </c>
      <c r="C72" s="38">
        <v>13</v>
      </c>
      <c r="D72" s="38" t="s">
        <v>6</v>
      </c>
      <c r="E72" s="84">
        <v>600</v>
      </c>
      <c r="F72" s="39">
        <f t="shared" si="5"/>
        <v>660</v>
      </c>
      <c r="G72" s="38">
        <f>G71</f>
        <v>29240</v>
      </c>
      <c r="H72" s="32">
        <f t="shared" si="6"/>
        <v>17544000</v>
      </c>
      <c r="I72" s="32">
        <f t="shared" si="7"/>
        <v>19298400</v>
      </c>
      <c r="J72" s="40">
        <f t="shared" si="8"/>
        <v>40000</v>
      </c>
      <c r="K72" s="33">
        <f t="shared" si="9"/>
        <v>1980000</v>
      </c>
      <c r="L72" s="2"/>
      <c r="N72" s="3"/>
      <c r="O72" s="3"/>
      <c r="P72" s="3"/>
    </row>
    <row r="73" spans="1:16" ht="16.5" x14ac:dyDescent="0.3">
      <c r="A73" s="38">
        <v>72</v>
      </c>
      <c r="B73" s="38">
        <v>1306</v>
      </c>
      <c r="C73" s="38">
        <v>13</v>
      </c>
      <c r="D73" s="38" t="s">
        <v>6</v>
      </c>
      <c r="E73" s="80">
        <v>600</v>
      </c>
      <c r="F73" s="39">
        <f t="shared" si="5"/>
        <v>660</v>
      </c>
      <c r="G73" s="38">
        <f>G72</f>
        <v>29240</v>
      </c>
      <c r="H73" s="32">
        <f t="shared" si="6"/>
        <v>17544000</v>
      </c>
      <c r="I73" s="32">
        <f t="shared" si="7"/>
        <v>19298400</v>
      </c>
      <c r="J73" s="40">
        <f t="shared" si="8"/>
        <v>40000</v>
      </c>
      <c r="K73" s="33">
        <f t="shared" si="9"/>
        <v>1980000</v>
      </c>
      <c r="L73" s="2"/>
      <c r="N73" s="3"/>
      <c r="O73" s="3"/>
      <c r="P73" s="3"/>
    </row>
    <row r="74" spans="1:16" ht="16.5" x14ac:dyDescent="0.3">
      <c r="A74" s="38">
        <v>73</v>
      </c>
      <c r="B74" s="38">
        <v>1307</v>
      </c>
      <c r="C74" s="38">
        <v>13</v>
      </c>
      <c r="D74" s="38" t="s">
        <v>6</v>
      </c>
      <c r="E74" s="84">
        <v>600</v>
      </c>
      <c r="F74" s="39">
        <f t="shared" si="5"/>
        <v>660</v>
      </c>
      <c r="G74" s="38">
        <f>G73</f>
        <v>29240</v>
      </c>
      <c r="H74" s="32">
        <f t="shared" si="6"/>
        <v>17544000</v>
      </c>
      <c r="I74" s="32">
        <f t="shared" si="7"/>
        <v>19298400</v>
      </c>
      <c r="J74" s="40">
        <f t="shared" si="8"/>
        <v>40000</v>
      </c>
      <c r="K74" s="33">
        <f t="shared" si="9"/>
        <v>1980000</v>
      </c>
      <c r="L74" s="2"/>
      <c r="N74" s="3"/>
      <c r="O74" s="3"/>
      <c r="P74" s="3"/>
    </row>
    <row r="75" spans="1:16" ht="16.5" x14ac:dyDescent="0.3">
      <c r="A75" s="38">
        <v>74</v>
      </c>
      <c r="B75" s="38">
        <v>1308</v>
      </c>
      <c r="C75" s="38">
        <v>13</v>
      </c>
      <c r="D75" s="38" t="s">
        <v>6</v>
      </c>
      <c r="E75" s="84">
        <v>600</v>
      </c>
      <c r="F75" s="39">
        <f t="shared" si="5"/>
        <v>660</v>
      </c>
      <c r="G75" s="38">
        <f>G74</f>
        <v>29240</v>
      </c>
      <c r="H75" s="32">
        <f t="shared" si="6"/>
        <v>17544000</v>
      </c>
      <c r="I75" s="32">
        <f t="shared" si="7"/>
        <v>19298400</v>
      </c>
      <c r="J75" s="40">
        <f t="shared" si="8"/>
        <v>40000</v>
      </c>
      <c r="K75" s="33">
        <f t="shared" si="9"/>
        <v>1980000</v>
      </c>
      <c r="L75" s="2"/>
      <c r="N75" s="3"/>
      <c r="O75" s="3"/>
      <c r="P75" s="3"/>
    </row>
    <row r="76" spans="1:16" ht="16.5" x14ac:dyDescent="0.3">
      <c r="A76" s="38">
        <v>75</v>
      </c>
      <c r="B76" s="38">
        <v>1401</v>
      </c>
      <c r="C76" s="38">
        <v>14</v>
      </c>
      <c r="D76" s="38" t="s">
        <v>19</v>
      </c>
      <c r="E76" s="80">
        <v>391</v>
      </c>
      <c r="F76" s="39">
        <f t="shared" si="5"/>
        <v>430.1</v>
      </c>
      <c r="G76" s="38">
        <f>G75+120</f>
        <v>29360</v>
      </c>
      <c r="H76" s="32">
        <f t="shared" si="6"/>
        <v>11479760</v>
      </c>
      <c r="I76" s="32">
        <f t="shared" si="7"/>
        <v>12627736.000000002</v>
      </c>
      <c r="J76" s="40">
        <f t="shared" si="8"/>
        <v>26500</v>
      </c>
      <c r="K76" s="33">
        <f t="shared" si="9"/>
        <v>1290300</v>
      </c>
      <c r="L76" s="2"/>
      <c r="N76" s="3"/>
      <c r="O76" s="3"/>
      <c r="P76" s="3"/>
    </row>
    <row r="77" spans="1:16" ht="16.5" x14ac:dyDescent="0.3">
      <c r="A77" s="38">
        <v>76</v>
      </c>
      <c r="B77" s="38">
        <v>1402</v>
      </c>
      <c r="C77" s="38">
        <v>14</v>
      </c>
      <c r="D77" s="38" t="s">
        <v>19</v>
      </c>
      <c r="E77" s="84">
        <v>391</v>
      </c>
      <c r="F77" s="39">
        <f t="shared" si="5"/>
        <v>430.1</v>
      </c>
      <c r="G77" s="38">
        <f>G76</f>
        <v>29360</v>
      </c>
      <c r="H77" s="32">
        <f t="shared" si="6"/>
        <v>11479760</v>
      </c>
      <c r="I77" s="32">
        <f t="shared" si="7"/>
        <v>12627736.000000002</v>
      </c>
      <c r="J77" s="40">
        <f t="shared" si="8"/>
        <v>26500</v>
      </c>
      <c r="K77" s="33">
        <f t="shared" si="9"/>
        <v>1290300</v>
      </c>
      <c r="L77" s="2"/>
      <c r="N77" s="3"/>
      <c r="O77" s="3"/>
      <c r="P77" s="3"/>
    </row>
    <row r="78" spans="1:16" ht="16.5" x14ac:dyDescent="0.3">
      <c r="A78" s="38">
        <v>77</v>
      </c>
      <c r="B78" s="38">
        <v>1403</v>
      </c>
      <c r="C78" s="38">
        <v>14</v>
      </c>
      <c r="D78" s="38" t="s">
        <v>19</v>
      </c>
      <c r="E78" s="84">
        <v>391</v>
      </c>
      <c r="F78" s="39">
        <f t="shared" si="5"/>
        <v>430.1</v>
      </c>
      <c r="G78" s="38">
        <f>G77</f>
        <v>29360</v>
      </c>
      <c r="H78" s="32">
        <f t="shared" si="6"/>
        <v>11479760</v>
      </c>
      <c r="I78" s="32">
        <f t="shared" si="7"/>
        <v>12627736.000000002</v>
      </c>
      <c r="J78" s="40">
        <f t="shared" si="8"/>
        <v>26500</v>
      </c>
      <c r="K78" s="33">
        <f t="shared" si="9"/>
        <v>1290300</v>
      </c>
      <c r="L78" s="2"/>
      <c r="N78" s="3"/>
      <c r="O78" s="3"/>
      <c r="P78" s="3"/>
    </row>
    <row r="79" spans="1:16" ht="16.5" x14ac:dyDescent="0.3">
      <c r="A79" s="38">
        <v>78</v>
      </c>
      <c r="B79" s="38">
        <v>1404</v>
      </c>
      <c r="C79" s="38">
        <v>14</v>
      </c>
      <c r="D79" s="38" t="s">
        <v>19</v>
      </c>
      <c r="E79" s="84">
        <v>391</v>
      </c>
      <c r="F79" s="39">
        <f t="shared" si="5"/>
        <v>430.1</v>
      </c>
      <c r="G79" s="38">
        <f>G78</f>
        <v>29360</v>
      </c>
      <c r="H79" s="32">
        <f t="shared" si="6"/>
        <v>11479760</v>
      </c>
      <c r="I79" s="32">
        <f t="shared" si="7"/>
        <v>12627736.000000002</v>
      </c>
      <c r="J79" s="40">
        <f t="shared" si="8"/>
        <v>26500</v>
      </c>
      <c r="K79" s="33">
        <f t="shared" si="9"/>
        <v>1290300</v>
      </c>
      <c r="L79" s="2"/>
      <c r="N79" s="3"/>
      <c r="O79" s="3"/>
      <c r="P79" s="3"/>
    </row>
    <row r="80" spans="1:16" ht="16.5" x14ac:dyDescent="0.3">
      <c r="A80" s="38">
        <v>79</v>
      </c>
      <c r="B80" s="38">
        <v>1405</v>
      </c>
      <c r="C80" s="38">
        <v>14</v>
      </c>
      <c r="D80" s="38" t="s">
        <v>6</v>
      </c>
      <c r="E80" s="84">
        <v>600</v>
      </c>
      <c r="F80" s="39">
        <f t="shared" si="5"/>
        <v>660</v>
      </c>
      <c r="G80" s="38">
        <f>G79</f>
        <v>29360</v>
      </c>
      <c r="H80" s="32">
        <f t="shared" si="6"/>
        <v>17616000</v>
      </c>
      <c r="I80" s="32">
        <f t="shared" si="7"/>
        <v>19377600</v>
      </c>
      <c r="J80" s="40">
        <f t="shared" si="8"/>
        <v>40500</v>
      </c>
      <c r="K80" s="33">
        <f t="shared" si="9"/>
        <v>1980000</v>
      </c>
      <c r="L80" s="2"/>
      <c r="N80" s="3"/>
      <c r="O80" s="3"/>
      <c r="P80" s="3"/>
    </row>
    <row r="81" spans="1:16" ht="16.5" x14ac:dyDescent="0.3">
      <c r="A81" s="38">
        <v>80</v>
      </c>
      <c r="B81" s="38">
        <v>1406</v>
      </c>
      <c r="C81" s="38">
        <v>14</v>
      </c>
      <c r="D81" s="38" t="s">
        <v>6</v>
      </c>
      <c r="E81" s="80">
        <v>600</v>
      </c>
      <c r="F81" s="39">
        <f t="shared" si="5"/>
        <v>660</v>
      </c>
      <c r="G81" s="38">
        <f>G80</f>
        <v>29360</v>
      </c>
      <c r="H81" s="32">
        <f t="shared" si="6"/>
        <v>17616000</v>
      </c>
      <c r="I81" s="32">
        <f t="shared" si="7"/>
        <v>19377600</v>
      </c>
      <c r="J81" s="40">
        <f t="shared" si="8"/>
        <v>40500</v>
      </c>
      <c r="K81" s="33">
        <f t="shared" si="9"/>
        <v>1980000</v>
      </c>
      <c r="L81" s="2"/>
      <c r="N81" s="3"/>
      <c r="O81" s="3"/>
      <c r="P81" s="3"/>
    </row>
    <row r="82" spans="1:16" ht="16.5" x14ac:dyDescent="0.3">
      <c r="A82" s="38">
        <v>81</v>
      </c>
      <c r="B82" s="38">
        <v>1407</v>
      </c>
      <c r="C82" s="38">
        <v>14</v>
      </c>
      <c r="D82" s="38" t="s">
        <v>6</v>
      </c>
      <c r="E82" s="84">
        <v>600</v>
      </c>
      <c r="F82" s="39">
        <f t="shared" si="5"/>
        <v>660</v>
      </c>
      <c r="G82" s="38">
        <f>G81</f>
        <v>29360</v>
      </c>
      <c r="H82" s="32">
        <f t="shared" si="6"/>
        <v>17616000</v>
      </c>
      <c r="I82" s="32">
        <f t="shared" si="7"/>
        <v>19377600</v>
      </c>
      <c r="J82" s="40">
        <f t="shared" si="8"/>
        <v>40500</v>
      </c>
      <c r="K82" s="33">
        <f t="shared" si="9"/>
        <v>1980000</v>
      </c>
      <c r="L82" s="2"/>
      <c r="N82" s="3"/>
      <c r="O82" s="3"/>
      <c r="P82" s="3"/>
    </row>
    <row r="83" spans="1:16" ht="16.5" x14ac:dyDescent="0.3">
      <c r="A83" s="38">
        <v>82</v>
      </c>
      <c r="B83" s="38">
        <v>1408</v>
      </c>
      <c r="C83" s="38">
        <v>14</v>
      </c>
      <c r="D83" s="38" t="s">
        <v>6</v>
      </c>
      <c r="E83" s="84">
        <v>600</v>
      </c>
      <c r="F83" s="39">
        <f t="shared" si="5"/>
        <v>660</v>
      </c>
      <c r="G83" s="38">
        <f>G82</f>
        <v>29360</v>
      </c>
      <c r="H83" s="32">
        <f t="shared" si="6"/>
        <v>17616000</v>
      </c>
      <c r="I83" s="32">
        <f t="shared" si="7"/>
        <v>19377600</v>
      </c>
      <c r="J83" s="40">
        <f t="shared" si="8"/>
        <v>40500</v>
      </c>
      <c r="K83" s="33">
        <f t="shared" si="9"/>
        <v>1980000</v>
      </c>
      <c r="L83" s="2"/>
      <c r="N83" s="3"/>
      <c r="O83" s="3"/>
      <c r="P83" s="3"/>
    </row>
    <row r="84" spans="1:16" ht="16.5" x14ac:dyDescent="0.3">
      <c r="A84" s="38">
        <v>83</v>
      </c>
      <c r="B84" s="38">
        <v>1501</v>
      </c>
      <c r="C84" s="38">
        <v>15</v>
      </c>
      <c r="D84" s="38" t="s">
        <v>19</v>
      </c>
      <c r="E84" s="80">
        <v>391</v>
      </c>
      <c r="F84" s="39">
        <f t="shared" si="5"/>
        <v>430.1</v>
      </c>
      <c r="G84" s="38">
        <f>G83+120</f>
        <v>29480</v>
      </c>
      <c r="H84" s="32">
        <f t="shared" si="6"/>
        <v>11526680</v>
      </c>
      <c r="I84" s="32">
        <f t="shared" si="7"/>
        <v>12679348.000000002</v>
      </c>
      <c r="J84" s="40">
        <f t="shared" si="8"/>
        <v>26500</v>
      </c>
      <c r="K84" s="33">
        <f t="shared" si="9"/>
        <v>1290300</v>
      </c>
      <c r="L84" s="2"/>
      <c r="N84" s="3"/>
      <c r="O84" s="3"/>
      <c r="P84" s="3"/>
    </row>
    <row r="85" spans="1:16" ht="16.5" x14ac:dyDescent="0.3">
      <c r="A85" s="38">
        <v>84</v>
      </c>
      <c r="B85" s="38">
        <v>1502</v>
      </c>
      <c r="C85" s="38">
        <v>15</v>
      </c>
      <c r="D85" s="38" t="s">
        <v>19</v>
      </c>
      <c r="E85" s="84">
        <v>391</v>
      </c>
      <c r="F85" s="39">
        <f t="shared" si="5"/>
        <v>430.1</v>
      </c>
      <c r="G85" s="38">
        <f>G84</f>
        <v>29480</v>
      </c>
      <c r="H85" s="32">
        <f t="shared" si="6"/>
        <v>11526680</v>
      </c>
      <c r="I85" s="32">
        <f t="shared" si="7"/>
        <v>12679348.000000002</v>
      </c>
      <c r="J85" s="40">
        <f t="shared" si="8"/>
        <v>26500</v>
      </c>
      <c r="K85" s="33">
        <f t="shared" si="9"/>
        <v>1290300</v>
      </c>
      <c r="L85" s="2"/>
      <c r="N85" s="3"/>
      <c r="O85" s="3"/>
      <c r="P85" s="3"/>
    </row>
    <row r="86" spans="1:16" ht="16.5" x14ac:dyDescent="0.3">
      <c r="A86" s="38">
        <v>85</v>
      </c>
      <c r="B86" s="38">
        <v>1503</v>
      </c>
      <c r="C86" s="38">
        <v>15</v>
      </c>
      <c r="D86" s="38" t="s">
        <v>19</v>
      </c>
      <c r="E86" s="84">
        <v>391</v>
      </c>
      <c r="F86" s="39">
        <f t="shared" si="5"/>
        <v>430.1</v>
      </c>
      <c r="G86" s="38">
        <f>G85</f>
        <v>29480</v>
      </c>
      <c r="H86" s="32">
        <f t="shared" si="6"/>
        <v>11526680</v>
      </c>
      <c r="I86" s="32">
        <f t="shared" si="7"/>
        <v>12679348.000000002</v>
      </c>
      <c r="J86" s="40">
        <f t="shared" si="8"/>
        <v>26500</v>
      </c>
      <c r="K86" s="33">
        <f t="shared" si="9"/>
        <v>1290300</v>
      </c>
      <c r="L86" s="2"/>
      <c r="N86" s="3"/>
      <c r="O86" s="3"/>
      <c r="P86" s="3"/>
    </row>
    <row r="87" spans="1:16" ht="16.5" x14ac:dyDescent="0.3">
      <c r="A87" s="38">
        <v>86</v>
      </c>
      <c r="B87" s="38">
        <v>1504</v>
      </c>
      <c r="C87" s="38">
        <v>15</v>
      </c>
      <c r="D87" s="38" t="s">
        <v>19</v>
      </c>
      <c r="E87" s="84">
        <v>391</v>
      </c>
      <c r="F87" s="39">
        <f t="shared" si="5"/>
        <v>430.1</v>
      </c>
      <c r="G87" s="38">
        <f>G86</f>
        <v>29480</v>
      </c>
      <c r="H87" s="32">
        <f t="shared" si="6"/>
        <v>11526680</v>
      </c>
      <c r="I87" s="32">
        <f t="shared" si="7"/>
        <v>12679348.000000002</v>
      </c>
      <c r="J87" s="40">
        <f t="shared" si="8"/>
        <v>26500</v>
      </c>
      <c r="K87" s="33">
        <f t="shared" si="9"/>
        <v>1290300</v>
      </c>
      <c r="L87" s="2"/>
      <c r="N87" s="3"/>
      <c r="O87" s="3"/>
      <c r="P87" s="3"/>
    </row>
    <row r="88" spans="1:16" ht="16.5" x14ac:dyDescent="0.3">
      <c r="A88" s="38">
        <v>87</v>
      </c>
      <c r="B88" s="38">
        <v>1505</v>
      </c>
      <c r="C88" s="38">
        <v>15</v>
      </c>
      <c r="D88" s="38" t="s">
        <v>6</v>
      </c>
      <c r="E88" s="84">
        <v>600</v>
      </c>
      <c r="F88" s="39">
        <f t="shared" si="5"/>
        <v>660</v>
      </c>
      <c r="G88" s="38">
        <f>G87</f>
        <v>29480</v>
      </c>
      <c r="H88" s="32">
        <f t="shared" si="6"/>
        <v>17688000</v>
      </c>
      <c r="I88" s="32">
        <f t="shared" si="7"/>
        <v>19456800</v>
      </c>
      <c r="J88" s="40">
        <f t="shared" si="8"/>
        <v>40500</v>
      </c>
      <c r="K88" s="33">
        <f t="shared" si="9"/>
        <v>1980000</v>
      </c>
      <c r="L88" s="2"/>
      <c r="N88" s="3"/>
      <c r="O88" s="3"/>
      <c r="P88" s="3"/>
    </row>
    <row r="89" spans="1:16" ht="16.5" x14ac:dyDescent="0.3">
      <c r="A89" s="38">
        <v>88</v>
      </c>
      <c r="B89" s="38">
        <v>1506</v>
      </c>
      <c r="C89" s="38">
        <v>15</v>
      </c>
      <c r="D89" s="38" t="s">
        <v>6</v>
      </c>
      <c r="E89" s="80">
        <v>600</v>
      </c>
      <c r="F89" s="39">
        <f t="shared" si="5"/>
        <v>660</v>
      </c>
      <c r="G89" s="38">
        <f>G88</f>
        <v>29480</v>
      </c>
      <c r="H89" s="32">
        <f t="shared" si="6"/>
        <v>17688000</v>
      </c>
      <c r="I89" s="32">
        <f t="shared" si="7"/>
        <v>19456800</v>
      </c>
      <c r="J89" s="40">
        <f t="shared" si="8"/>
        <v>40500</v>
      </c>
      <c r="K89" s="33">
        <f t="shared" si="9"/>
        <v>1980000</v>
      </c>
      <c r="L89" s="2"/>
      <c r="N89" s="3"/>
      <c r="O89" s="3"/>
      <c r="P89" s="3"/>
    </row>
    <row r="90" spans="1:16" ht="16.5" x14ac:dyDescent="0.3">
      <c r="A90" s="38">
        <v>89</v>
      </c>
      <c r="B90" s="38">
        <v>1507</v>
      </c>
      <c r="C90" s="38">
        <v>15</v>
      </c>
      <c r="D90" s="38" t="s">
        <v>6</v>
      </c>
      <c r="E90" s="84">
        <v>600</v>
      </c>
      <c r="F90" s="39">
        <f t="shared" si="5"/>
        <v>660</v>
      </c>
      <c r="G90" s="38">
        <f>G89</f>
        <v>29480</v>
      </c>
      <c r="H90" s="32">
        <f t="shared" si="6"/>
        <v>17688000</v>
      </c>
      <c r="I90" s="32">
        <f t="shared" si="7"/>
        <v>19456800</v>
      </c>
      <c r="J90" s="40">
        <f t="shared" si="8"/>
        <v>40500</v>
      </c>
      <c r="K90" s="33">
        <f t="shared" si="9"/>
        <v>1980000</v>
      </c>
      <c r="L90" s="2"/>
      <c r="N90" s="3"/>
      <c r="O90" s="3"/>
      <c r="P90" s="3"/>
    </row>
    <row r="91" spans="1:16" ht="16.5" x14ac:dyDescent="0.3">
      <c r="A91" s="38">
        <v>90</v>
      </c>
      <c r="B91" s="38">
        <v>1508</v>
      </c>
      <c r="C91" s="38">
        <v>15</v>
      </c>
      <c r="D91" s="38" t="s">
        <v>6</v>
      </c>
      <c r="E91" s="84">
        <v>600</v>
      </c>
      <c r="F91" s="39">
        <f t="shared" si="5"/>
        <v>660</v>
      </c>
      <c r="G91" s="38">
        <f>G90</f>
        <v>29480</v>
      </c>
      <c r="H91" s="32">
        <f t="shared" si="6"/>
        <v>17688000</v>
      </c>
      <c r="I91" s="32">
        <f t="shared" si="7"/>
        <v>19456800</v>
      </c>
      <c r="J91" s="40">
        <f t="shared" si="8"/>
        <v>40500</v>
      </c>
      <c r="K91" s="33">
        <f t="shared" si="9"/>
        <v>1980000</v>
      </c>
      <c r="L91" s="2"/>
      <c r="N91" s="3"/>
      <c r="O91" s="3"/>
      <c r="P91" s="3"/>
    </row>
    <row r="92" spans="1:16" ht="16.5" x14ac:dyDescent="0.3">
      <c r="A92" s="38">
        <v>91</v>
      </c>
      <c r="B92" s="38">
        <v>1601</v>
      </c>
      <c r="C92" s="38">
        <v>16</v>
      </c>
      <c r="D92" s="38" t="s">
        <v>19</v>
      </c>
      <c r="E92" s="80">
        <v>391</v>
      </c>
      <c r="F92" s="39">
        <f t="shared" si="5"/>
        <v>430.1</v>
      </c>
      <c r="G92" s="38">
        <f>G91+120</f>
        <v>29600</v>
      </c>
      <c r="H92" s="32">
        <f t="shared" si="6"/>
        <v>11573600</v>
      </c>
      <c r="I92" s="32">
        <f t="shared" si="7"/>
        <v>12730960.000000002</v>
      </c>
      <c r="J92" s="40">
        <f t="shared" si="8"/>
        <v>26500</v>
      </c>
      <c r="K92" s="33">
        <f t="shared" si="9"/>
        <v>1290300</v>
      </c>
      <c r="L92" s="2"/>
      <c r="N92" s="3"/>
      <c r="O92" s="3"/>
      <c r="P92" s="3"/>
    </row>
    <row r="93" spans="1:16" ht="16.5" x14ac:dyDescent="0.3">
      <c r="A93" s="38">
        <v>92</v>
      </c>
      <c r="B93" s="38">
        <v>1602</v>
      </c>
      <c r="C93" s="38">
        <v>16</v>
      </c>
      <c r="D93" s="38" t="s">
        <v>19</v>
      </c>
      <c r="E93" s="84">
        <v>391</v>
      </c>
      <c r="F93" s="39">
        <f t="shared" si="5"/>
        <v>430.1</v>
      </c>
      <c r="G93" s="38">
        <f>G92</f>
        <v>29600</v>
      </c>
      <c r="H93" s="32">
        <f t="shared" si="6"/>
        <v>11573600</v>
      </c>
      <c r="I93" s="32">
        <f t="shared" si="7"/>
        <v>12730960.000000002</v>
      </c>
      <c r="J93" s="40">
        <f t="shared" si="8"/>
        <v>26500</v>
      </c>
      <c r="K93" s="33">
        <f t="shared" si="9"/>
        <v>1290300</v>
      </c>
      <c r="L93" s="2"/>
      <c r="N93" s="3"/>
      <c r="O93" s="3"/>
      <c r="P93" s="3"/>
    </row>
    <row r="94" spans="1:16" ht="16.5" x14ac:dyDescent="0.3">
      <c r="A94" s="38">
        <v>93</v>
      </c>
      <c r="B94" s="38">
        <v>1603</v>
      </c>
      <c r="C94" s="38">
        <v>16</v>
      </c>
      <c r="D94" s="38" t="s">
        <v>19</v>
      </c>
      <c r="E94" s="84">
        <v>391</v>
      </c>
      <c r="F94" s="39">
        <f t="shared" si="5"/>
        <v>430.1</v>
      </c>
      <c r="G94" s="38">
        <f>G93</f>
        <v>29600</v>
      </c>
      <c r="H94" s="32">
        <f t="shared" si="6"/>
        <v>11573600</v>
      </c>
      <c r="I94" s="32">
        <f t="shared" si="7"/>
        <v>12730960.000000002</v>
      </c>
      <c r="J94" s="40">
        <f t="shared" si="8"/>
        <v>26500</v>
      </c>
      <c r="K94" s="33">
        <f t="shared" si="9"/>
        <v>1290300</v>
      </c>
      <c r="L94" s="2"/>
      <c r="N94" s="3"/>
      <c r="O94" s="3"/>
      <c r="P94" s="3"/>
    </row>
    <row r="95" spans="1:16" ht="16.5" x14ac:dyDescent="0.3">
      <c r="A95" s="38">
        <v>94</v>
      </c>
      <c r="B95" s="38">
        <v>1604</v>
      </c>
      <c r="C95" s="38">
        <v>16</v>
      </c>
      <c r="D95" s="38" t="s">
        <v>19</v>
      </c>
      <c r="E95" s="84">
        <v>391</v>
      </c>
      <c r="F95" s="39">
        <f t="shared" si="5"/>
        <v>430.1</v>
      </c>
      <c r="G95" s="38">
        <f>G94</f>
        <v>29600</v>
      </c>
      <c r="H95" s="32">
        <f t="shared" si="6"/>
        <v>11573600</v>
      </c>
      <c r="I95" s="32">
        <f t="shared" si="7"/>
        <v>12730960.000000002</v>
      </c>
      <c r="J95" s="40">
        <f t="shared" si="8"/>
        <v>26500</v>
      </c>
      <c r="K95" s="33">
        <f t="shared" si="9"/>
        <v>1290300</v>
      </c>
      <c r="L95" s="2"/>
      <c r="N95" s="3"/>
      <c r="O95" s="3"/>
      <c r="P95" s="3"/>
    </row>
    <row r="96" spans="1:16" ht="16.5" x14ac:dyDescent="0.3">
      <c r="A96" s="38">
        <v>95</v>
      </c>
      <c r="B96" s="38">
        <v>1605</v>
      </c>
      <c r="C96" s="38">
        <v>16</v>
      </c>
      <c r="D96" s="38" t="s">
        <v>6</v>
      </c>
      <c r="E96" s="84">
        <v>600</v>
      </c>
      <c r="F96" s="39">
        <f t="shared" si="5"/>
        <v>660</v>
      </c>
      <c r="G96" s="38">
        <f>G95</f>
        <v>29600</v>
      </c>
      <c r="H96" s="32">
        <f t="shared" si="6"/>
        <v>17760000</v>
      </c>
      <c r="I96" s="32">
        <f t="shared" si="7"/>
        <v>19536000</v>
      </c>
      <c r="J96" s="40">
        <f t="shared" si="8"/>
        <v>40500</v>
      </c>
      <c r="K96" s="33">
        <f t="shared" si="9"/>
        <v>1980000</v>
      </c>
      <c r="L96" s="2"/>
      <c r="N96" s="3"/>
      <c r="O96" s="3"/>
      <c r="P96" s="3"/>
    </row>
    <row r="97" spans="1:16" ht="16.5" x14ac:dyDescent="0.3">
      <c r="A97" s="38">
        <v>96</v>
      </c>
      <c r="B97" s="38">
        <v>1606</v>
      </c>
      <c r="C97" s="38">
        <v>16</v>
      </c>
      <c r="D97" s="38" t="s">
        <v>6</v>
      </c>
      <c r="E97" s="80">
        <v>600</v>
      </c>
      <c r="F97" s="39">
        <f t="shared" si="5"/>
        <v>660</v>
      </c>
      <c r="G97" s="38">
        <f>G96</f>
        <v>29600</v>
      </c>
      <c r="H97" s="32">
        <f t="shared" si="6"/>
        <v>17760000</v>
      </c>
      <c r="I97" s="32">
        <f t="shared" si="7"/>
        <v>19536000</v>
      </c>
      <c r="J97" s="40">
        <f t="shared" si="8"/>
        <v>40500</v>
      </c>
      <c r="K97" s="33">
        <f t="shared" si="9"/>
        <v>1980000</v>
      </c>
      <c r="L97" s="2"/>
      <c r="N97" s="3"/>
      <c r="O97" s="3"/>
      <c r="P97" s="3"/>
    </row>
    <row r="98" spans="1:16" ht="16.5" x14ac:dyDescent="0.3">
      <c r="A98" s="38">
        <v>97</v>
      </c>
      <c r="B98" s="38">
        <v>1607</v>
      </c>
      <c r="C98" s="38">
        <v>16</v>
      </c>
      <c r="D98" s="38" t="s">
        <v>6</v>
      </c>
      <c r="E98" s="84">
        <v>600</v>
      </c>
      <c r="F98" s="39">
        <f t="shared" si="5"/>
        <v>660</v>
      </c>
      <c r="G98" s="38">
        <f>G97</f>
        <v>29600</v>
      </c>
      <c r="H98" s="32">
        <f t="shared" si="6"/>
        <v>17760000</v>
      </c>
      <c r="I98" s="32">
        <f t="shared" si="7"/>
        <v>19536000</v>
      </c>
      <c r="J98" s="40">
        <f t="shared" si="8"/>
        <v>40500</v>
      </c>
      <c r="K98" s="33">
        <f t="shared" si="9"/>
        <v>1980000</v>
      </c>
      <c r="L98" s="2"/>
      <c r="N98" s="3"/>
      <c r="O98" s="3"/>
      <c r="P98" s="3"/>
    </row>
    <row r="99" spans="1:16" ht="16.5" x14ac:dyDescent="0.3">
      <c r="A99" s="38">
        <v>98</v>
      </c>
      <c r="B99" s="38">
        <v>1608</v>
      </c>
      <c r="C99" s="38">
        <v>16</v>
      </c>
      <c r="D99" s="38" t="s">
        <v>6</v>
      </c>
      <c r="E99" s="84">
        <v>600</v>
      </c>
      <c r="F99" s="39">
        <f t="shared" si="5"/>
        <v>660</v>
      </c>
      <c r="G99" s="38">
        <f>G98</f>
        <v>29600</v>
      </c>
      <c r="H99" s="32">
        <f t="shared" si="6"/>
        <v>17760000</v>
      </c>
      <c r="I99" s="32">
        <f t="shared" si="7"/>
        <v>19536000</v>
      </c>
      <c r="J99" s="40">
        <f t="shared" si="8"/>
        <v>40500</v>
      </c>
      <c r="K99" s="33">
        <f t="shared" si="9"/>
        <v>1980000</v>
      </c>
      <c r="L99" s="2"/>
      <c r="N99" s="3"/>
      <c r="O99" s="3"/>
      <c r="P99" s="3"/>
    </row>
    <row r="100" spans="1:16" ht="16.5" x14ac:dyDescent="0.3">
      <c r="A100" s="38">
        <v>99</v>
      </c>
      <c r="B100" s="38">
        <v>1703</v>
      </c>
      <c r="C100" s="38">
        <v>17</v>
      </c>
      <c r="D100" s="38" t="s">
        <v>19</v>
      </c>
      <c r="E100" s="84">
        <v>391</v>
      </c>
      <c r="F100" s="39">
        <f t="shared" si="5"/>
        <v>430.1</v>
      </c>
      <c r="G100" s="38">
        <f>G99+120</f>
        <v>29720</v>
      </c>
      <c r="H100" s="32">
        <f t="shared" si="6"/>
        <v>11620520</v>
      </c>
      <c r="I100" s="32">
        <f t="shared" si="7"/>
        <v>12782572.000000002</v>
      </c>
      <c r="J100" s="40">
        <f t="shared" si="8"/>
        <v>26500</v>
      </c>
      <c r="K100" s="33">
        <f t="shared" si="9"/>
        <v>1290300</v>
      </c>
      <c r="L100" s="2"/>
      <c r="N100" s="3"/>
      <c r="O100" s="3"/>
      <c r="P100" s="3"/>
    </row>
    <row r="101" spans="1:16" ht="16.5" x14ac:dyDescent="0.3">
      <c r="A101" s="38">
        <v>100</v>
      </c>
      <c r="B101" s="38">
        <v>1704</v>
      </c>
      <c r="C101" s="38">
        <v>17</v>
      </c>
      <c r="D101" s="38" t="s">
        <v>19</v>
      </c>
      <c r="E101" s="84">
        <v>391</v>
      </c>
      <c r="F101" s="39">
        <f t="shared" si="5"/>
        <v>430.1</v>
      </c>
      <c r="G101" s="38">
        <f>G100</f>
        <v>29720</v>
      </c>
      <c r="H101" s="32">
        <f t="shared" si="6"/>
        <v>11620520</v>
      </c>
      <c r="I101" s="32">
        <f t="shared" si="7"/>
        <v>12782572.000000002</v>
      </c>
      <c r="J101" s="40">
        <f t="shared" si="8"/>
        <v>26500</v>
      </c>
      <c r="K101" s="33">
        <f t="shared" si="9"/>
        <v>1290300</v>
      </c>
      <c r="L101" s="2"/>
      <c r="N101" s="3"/>
      <c r="O101" s="3"/>
      <c r="P101" s="3"/>
    </row>
    <row r="102" spans="1:16" ht="16.5" x14ac:dyDescent="0.3">
      <c r="A102" s="38">
        <v>101</v>
      </c>
      <c r="B102" s="38">
        <v>1705</v>
      </c>
      <c r="C102" s="38">
        <v>17</v>
      </c>
      <c r="D102" s="38" t="s">
        <v>6</v>
      </c>
      <c r="E102" s="84">
        <v>600</v>
      </c>
      <c r="F102" s="39">
        <f t="shared" si="5"/>
        <v>660</v>
      </c>
      <c r="G102" s="38">
        <f>G101</f>
        <v>29720</v>
      </c>
      <c r="H102" s="32">
        <f t="shared" si="6"/>
        <v>17832000</v>
      </c>
      <c r="I102" s="32">
        <f t="shared" si="7"/>
        <v>19615200</v>
      </c>
      <c r="J102" s="40">
        <f t="shared" si="8"/>
        <v>41000</v>
      </c>
      <c r="K102" s="33">
        <f t="shared" si="9"/>
        <v>1980000</v>
      </c>
      <c r="L102" s="2"/>
      <c r="N102" s="3"/>
      <c r="O102" s="3"/>
      <c r="P102" s="3"/>
    </row>
    <row r="103" spans="1:16" ht="16.5" x14ac:dyDescent="0.3">
      <c r="A103" s="38">
        <v>102</v>
      </c>
      <c r="B103" s="38">
        <v>1706</v>
      </c>
      <c r="C103" s="38">
        <v>17</v>
      </c>
      <c r="D103" s="38" t="s">
        <v>6</v>
      </c>
      <c r="E103" s="80">
        <v>600</v>
      </c>
      <c r="F103" s="39">
        <f t="shared" si="5"/>
        <v>660</v>
      </c>
      <c r="G103" s="38">
        <f>G102</f>
        <v>29720</v>
      </c>
      <c r="H103" s="32">
        <f t="shared" si="6"/>
        <v>17832000</v>
      </c>
      <c r="I103" s="32">
        <f t="shared" si="7"/>
        <v>19615200</v>
      </c>
      <c r="J103" s="40">
        <f t="shared" si="8"/>
        <v>41000</v>
      </c>
      <c r="K103" s="33">
        <f t="shared" si="9"/>
        <v>1980000</v>
      </c>
      <c r="L103" s="2"/>
      <c r="N103" s="3"/>
      <c r="O103" s="3"/>
      <c r="P103" s="3"/>
    </row>
    <row r="104" spans="1:16" ht="16.5" x14ac:dyDescent="0.3">
      <c r="A104" s="38">
        <v>103</v>
      </c>
      <c r="B104" s="38">
        <v>1707</v>
      </c>
      <c r="C104" s="38">
        <v>17</v>
      </c>
      <c r="D104" s="38" t="s">
        <v>6</v>
      </c>
      <c r="E104" s="84">
        <v>600</v>
      </c>
      <c r="F104" s="39">
        <f t="shared" si="5"/>
        <v>660</v>
      </c>
      <c r="G104" s="38">
        <f>G103</f>
        <v>29720</v>
      </c>
      <c r="H104" s="32">
        <f t="shared" si="6"/>
        <v>17832000</v>
      </c>
      <c r="I104" s="32">
        <f t="shared" si="7"/>
        <v>19615200</v>
      </c>
      <c r="J104" s="40">
        <f t="shared" si="8"/>
        <v>41000</v>
      </c>
      <c r="K104" s="33">
        <f t="shared" si="9"/>
        <v>1980000</v>
      </c>
      <c r="L104" s="2"/>
      <c r="N104" s="3"/>
      <c r="O104" s="3"/>
      <c r="P104" s="3"/>
    </row>
    <row r="105" spans="1:16" ht="16.5" x14ac:dyDescent="0.3">
      <c r="A105" s="38">
        <v>104</v>
      </c>
      <c r="B105" s="38">
        <v>1708</v>
      </c>
      <c r="C105" s="38">
        <v>17</v>
      </c>
      <c r="D105" s="38" t="s">
        <v>6</v>
      </c>
      <c r="E105" s="84">
        <v>600</v>
      </c>
      <c r="F105" s="39">
        <f t="shared" si="5"/>
        <v>660</v>
      </c>
      <c r="G105" s="38">
        <f>G104</f>
        <v>29720</v>
      </c>
      <c r="H105" s="32">
        <f t="shared" si="6"/>
        <v>17832000</v>
      </c>
      <c r="I105" s="32">
        <f t="shared" si="7"/>
        <v>19615200</v>
      </c>
      <c r="J105" s="40">
        <f t="shared" si="8"/>
        <v>41000</v>
      </c>
      <c r="K105" s="33">
        <f t="shared" si="9"/>
        <v>1980000</v>
      </c>
      <c r="L105" s="2"/>
      <c r="N105" s="3"/>
      <c r="O105" s="3"/>
      <c r="P105" s="3"/>
    </row>
    <row r="106" spans="1:16" ht="16.5" x14ac:dyDescent="0.3">
      <c r="A106" s="38">
        <v>105</v>
      </c>
      <c r="B106" s="38">
        <v>1801</v>
      </c>
      <c r="C106" s="38">
        <v>18</v>
      </c>
      <c r="D106" s="38" t="s">
        <v>19</v>
      </c>
      <c r="E106" s="80">
        <v>391</v>
      </c>
      <c r="F106" s="39">
        <f t="shared" si="5"/>
        <v>430.1</v>
      </c>
      <c r="G106" s="38">
        <f>G105+120</f>
        <v>29840</v>
      </c>
      <c r="H106" s="32">
        <f t="shared" si="6"/>
        <v>11667440</v>
      </c>
      <c r="I106" s="32">
        <f t="shared" si="7"/>
        <v>12834184.000000002</v>
      </c>
      <c r="J106" s="40">
        <f t="shared" si="8"/>
        <v>26500</v>
      </c>
      <c r="K106" s="33">
        <f t="shared" si="9"/>
        <v>1290300</v>
      </c>
      <c r="L106" s="2"/>
      <c r="N106" s="3"/>
      <c r="O106" s="3"/>
      <c r="P106" s="3"/>
    </row>
    <row r="107" spans="1:16" ht="16.5" x14ac:dyDescent="0.3">
      <c r="A107" s="38">
        <v>106</v>
      </c>
      <c r="B107" s="38">
        <v>1802</v>
      </c>
      <c r="C107" s="38">
        <v>18</v>
      </c>
      <c r="D107" s="38" t="s">
        <v>19</v>
      </c>
      <c r="E107" s="84">
        <v>391</v>
      </c>
      <c r="F107" s="39">
        <f t="shared" si="5"/>
        <v>430.1</v>
      </c>
      <c r="G107" s="38">
        <f>G106</f>
        <v>29840</v>
      </c>
      <c r="H107" s="32">
        <f t="shared" si="6"/>
        <v>11667440</v>
      </c>
      <c r="I107" s="32">
        <f t="shared" si="7"/>
        <v>12834184.000000002</v>
      </c>
      <c r="J107" s="40">
        <f t="shared" si="8"/>
        <v>26500</v>
      </c>
      <c r="K107" s="33">
        <f t="shared" si="9"/>
        <v>1290300</v>
      </c>
      <c r="L107" s="2"/>
      <c r="N107" s="3"/>
      <c r="O107" s="3"/>
      <c r="P107" s="3"/>
    </row>
    <row r="108" spans="1:16" ht="16.5" x14ac:dyDescent="0.3">
      <c r="A108" s="38">
        <v>107</v>
      </c>
      <c r="B108" s="38">
        <v>1803</v>
      </c>
      <c r="C108" s="38">
        <v>18</v>
      </c>
      <c r="D108" s="38" t="s">
        <v>19</v>
      </c>
      <c r="E108" s="84">
        <v>391</v>
      </c>
      <c r="F108" s="39">
        <f t="shared" si="5"/>
        <v>430.1</v>
      </c>
      <c r="G108" s="38">
        <f>G107</f>
        <v>29840</v>
      </c>
      <c r="H108" s="32">
        <f t="shared" si="6"/>
        <v>11667440</v>
      </c>
      <c r="I108" s="32">
        <f t="shared" si="7"/>
        <v>12834184.000000002</v>
      </c>
      <c r="J108" s="40">
        <f t="shared" si="8"/>
        <v>26500</v>
      </c>
      <c r="K108" s="33">
        <f t="shared" si="9"/>
        <v>1290300</v>
      </c>
      <c r="L108" s="2"/>
      <c r="N108" s="3"/>
      <c r="O108" s="3"/>
      <c r="P108" s="3"/>
    </row>
    <row r="109" spans="1:16" ht="16.5" x14ac:dyDescent="0.3">
      <c r="A109" s="38">
        <v>108</v>
      </c>
      <c r="B109" s="38">
        <v>1804</v>
      </c>
      <c r="C109" s="38">
        <v>18</v>
      </c>
      <c r="D109" s="38" t="s">
        <v>19</v>
      </c>
      <c r="E109" s="84">
        <v>391</v>
      </c>
      <c r="F109" s="39">
        <f t="shared" si="5"/>
        <v>430.1</v>
      </c>
      <c r="G109" s="38">
        <f>G108</f>
        <v>29840</v>
      </c>
      <c r="H109" s="32">
        <f t="shared" si="6"/>
        <v>11667440</v>
      </c>
      <c r="I109" s="32">
        <f t="shared" si="7"/>
        <v>12834184.000000002</v>
      </c>
      <c r="J109" s="40">
        <f t="shared" si="8"/>
        <v>26500</v>
      </c>
      <c r="K109" s="33">
        <f t="shared" si="9"/>
        <v>1290300</v>
      </c>
      <c r="L109" s="2"/>
      <c r="N109" s="3"/>
      <c r="O109" s="3"/>
      <c r="P109" s="3"/>
    </row>
    <row r="110" spans="1:16" ht="16.5" x14ac:dyDescent="0.3">
      <c r="A110" s="38">
        <v>109</v>
      </c>
      <c r="B110" s="38">
        <v>1805</v>
      </c>
      <c r="C110" s="38">
        <v>18</v>
      </c>
      <c r="D110" s="38" t="s">
        <v>6</v>
      </c>
      <c r="E110" s="84">
        <v>600</v>
      </c>
      <c r="F110" s="39">
        <f t="shared" si="5"/>
        <v>660</v>
      </c>
      <c r="G110" s="38">
        <f>G109</f>
        <v>29840</v>
      </c>
      <c r="H110" s="32">
        <f t="shared" si="6"/>
        <v>17904000</v>
      </c>
      <c r="I110" s="32">
        <f t="shared" si="7"/>
        <v>19694400</v>
      </c>
      <c r="J110" s="40">
        <f t="shared" si="8"/>
        <v>41000</v>
      </c>
      <c r="K110" s="33">
        <f t="shared" si="9"/>
        <v>1980000</v>
      </c>
      <c r="L110" s="2"/>
      <c r="N110" s="3"/>
      <c r="O110" s="3"/>
      <c r="P110" s="3"/>
    </row>
    <row r="111" spans="1:16" ht="16.5" x14ac:dyDescent="0.3">
      <c r="A111" s="38">
        <v>110</v>
      </c>
      <c r="B111" s="38">
        <v>1806</v>
      </c>
      <c r="C111" s="38">
        <v>18</v>
      </c>
      <c r="D111" s="38" t="s">
        <v>6</v>
      </c>
      <c r="E111" s="80">
        <v>600</v>
      </c>
      <c r="F111" s="39">
        <f t="shared" si="5"/>
        <v>660</v>
      </c>
      <c r="G111" s="38">
        <f>G110</f>
        <v>29840</v>
      </c>
      <c r="H111" s="32">
        <f t="shared" si="6"/>
        <v>17904000</v>
      </c>
      <c r="I111" s="32">
        <f t="shared" si="7"/>
        <v>19694400</v>
      </c>
      <c r="J111" s="40">
        <f t="shared" si="8"/>
        <v>41000</v>
      </c>
      <c r="K111" s="33">
        <f t="shared" si="9"/>
        <v>1980000</v>
      </c>
      <c r="L111" s="2"/>
      <c r="N111" s="3"/>
      <c r="O111" s="3"/>
      <c r="P111" s="3"/>
    </row>
    <row r="112" spans="1:16" ht="16.5" x14ac:dyDescent="0.3">
      <c r="A112" s="38">
        <v>111</v>
      </c>
      <c r="B112" s="38">
        <v>1807</v>
      </c>
      <c r="C112" s="38">
        <v>18</v>
      </c>
      <c r="D112" s="38" t="s">
        <v>6</v>
      </c>
      <c r="E112" s="84">
        <v>600</v>
      </c>
      <c r="F112" s="39">
        <f t="shared" si="5"/>
        <v>660</v>
      </c>
      <c r="G112" s="38">
        <f>G111</f>
        <v>29840</v>
      </c>
      <c r="H112" s="32">
        <f t="shared" si="6"/>
        <v>17904000</v>
      </c>
      <c r="I112" s="32">
        <f t="shared" si="7"/>
        <v>19694400</v>
      </c>
      <c r="J112" s="40">
        <f t="shared" si="8"/>
        <v>41000</v>
      </c>
      <c r="K112" s="33">
        <f t="shared" si="9"/>
        <v>1980000</v>
      </c>
      <c r="L112" s="2"/>
      <c r="N112" s="3"/>
      <c r="O112" s="3"/>
      <c r="P112" s="3"/>
    </row>
    <row r="113" spans="1:16" ht="16.5" x14ac:dyDescent="0.3">
      <c r="A113" s="38">
        <v>112</v>
      </c>
      <c r="B113" s="38">
        <v>1808</v>
      </c>
      <c r="C113" s="38">
        <v>18</v>
      </c>
      <c r="D113" s="38" t="s">
        <v>6</v>
      </c>
      <c r="E113" s="84">
        <v>600</v>
      </c>
      <c r="F113" s="39">
        <f t="shared" si="5"/>
        <v>660</v>
      </c>
      <c r="G113" s="38">
        <f>G112</f>
        <v>29840</v>
      </c>
      <c r="H113" s="32">
        <f t="shared" si="6"/>
        <v>17904000</v>
      </c>
      <c r="I113" s="32">
        <f t="shared" si="7"/>
        <v>19694400</v>
      </c>
      <c r="J113" s="40">
        <f t="shared" si="8"/>
        <v>41000</v>
      </c>
      <c r="K113" s="33">
        <f t="shared" si="9"/>
        <v>1980000</v>
      </c>
      <c r="L113" s="2"/>
      <c r="N113" s="3"/>
      <c r="O113" s="3"/>
      <c r="P113" s="3"/>
    </row>
    <row r="114" spans="1:16" ht="16.5" x14ac:dyDescent="0.3">
      <c r="A114" s="38">
        <v>113</v>
      </c>
      <c r="B114" s="38">
        <v>1901</v>
      </c>
      <c r="C114" s="38">
        <v>19</v>
      </c>
      <c r="D114" s="38" t="s">
        <v>19</v>
      </c>
      <c r="E114" s="80">
        <v>391</v>
      </c>
      <c r="F114" s="39">
        <f t="shared" si="5"/>
        <v>430.1</v>
      </c>
      <c r="G114" s="38">
        <f>G113+120</f>
        <v>29960</v>
      </c>
      <c r="H114" s="32">
        <f t="shared" si="6"/>
        <v>11714360</v>
      </c>
      <c r="I114" s="32">
        <f t="shared" si="7"/>
        <v>12885796.000000002</v>
      </c>
      <c r="J114" s="40">
        <f t="shared" si="8"/>
        <v>27000</v>
      </c>
      <c r="K114" s="33">
        <f t="shared" si="9"/>
        <v>1290300</v>
      </c>
      <c r="L114" s="2"/>
      <c r="N114" s="3"/>
      <c r="O114" s="3"/>
      <c r="P114" s="3"/>
    </row>
    <row r="115" spans="1:16" ht="16.5" x14ac:dyDescent="0.3">
      <c r="A115" s="38">
        <v>114</v>
      </c>
      <c r="B115" s="38">
        <v>1902</v>
      </c>
      <c r="C115" s="38">
        <v>19</v>
      </c>
      <c r="D115" s="38" t="s">
        <v>19</v>
      </c>
      <c r="E115" s="84">
        <v>391</v>
      </c>
      <c r="F115" s="39">
        <f t="shared" si="5"/>
        <v>430.1</v>
      </c>
      <c r="G115" s="38">
        <f>G114</f>
        <v>29960</v>
      </c>
      <c r="H115" s="32">
        <f t="shared" si="6"/>
        <v>11714360</v>
      </c>
      <c r="I115" s="32">
        <f t="shared" si="7"/>
        <v>12885796.000000002</v>
      </c>
      <c r="J115" s="40">
        <f t="shared" si="8"/>
        <v>27000</v>
      </c>
      <c r="K115" s="33">
        <f t="shared" si="9"/>
        <v>1290300</v>
      </c>
      <c r="L115" s="2"/>
      <c r="N115" s="3"/>
      <c r="O115" s="3"/>
      <c r="P115" s="3"/>
    </row>
    <row r="116" spans="1:16" ht="16.5" x14ac:dyDescent="0.3">
      <c r="A116" s="38">
        <v>115</v>
      </c>
      <c r="B116" s="38">
        <v>1903</v>
      </c>
      <c r="C116" s="38">
        <v>19</v>
      </c>
      <c r="D116" s="38" t="s">
        <v>19</v>
      </c>
      <c r="E116" s="84">
        <v>391</v>
      </c>
      <c r="F116" s="39">
        <f t="shared" si="5"/>
        <v>430.1</v>
      </c>
      <c r="G116" s="38">
        <f>G115</f>
        <v>29960</v>
      </c>
      <c r="H116" s="32">
        <f t="shared" si="6"/>
        <v>11714360</v>
      </c>
      <c r="I116" s="32">
        <f t="shared" si="7"/>
        <v>12885796.000000002</v>
      </c>
      <c r="J116" s="40">
        <f t="shared" si="8"/>
        <v>27000</v>
      </c>
      <c r="K116" s="33">
        <f t="shared" si="9"/>
        <v>1290300</v>
      </c>
      <c r="L116" s="2"/>
      <c r="N116" s="3"/>
      <c r="O116" s="3"/>
      <c r="P116" s="3"/>
    </row>
    <row r="117" spans="1:16" ht="16.5" x14ac:dyDescent="0.3">
      <c r="A117" s="38">
        <v>116</v>
      </c>
      <c r="B117" s="38">
        <v>1904</v>
      </c>
      <c r="C117" s="38">
        <v>19</v>
      </c>
      <c r="D117" s="38" t="s">
        <v>19</v>
      </c>
      <c r="E117" s="84">
        <v>391</v>
      </c>
      <c r="F117" s="39">
        <f t="shared" si="5"/>
        <v>430.1</v>
      </c>
      <c r="G117" s="38">
        <f>G116</f>
        <v>29960</v>
      </c>
      <c r="H117" s="32">
        <f t="shared" si="6"/>
        <v>11714360</v>
      </c>
      <c r="I117" s="32">
        <f t="shared" si="7"/>
        <v>12885796.000000002</v>
      </c>
      <c r="J117" s="40">
        <f t="shared" si="8"/>
        <v>27000</v>
      </c>
      <c r="K117" s="33">
        <f t="shared" si="9"/>
        <v>1290300</v>
      </c>
      <c r="L117" s="2"/>
      <c r="N117" s="3"/>
      <c r="O117" s="3"/>
      <c r="P117" s="3"/>
    </row>
    <row r="118" spans="1:16" ht="16.5" x14ac:dyDescent="0.3">
      <c r="A118" s="38">
        <v>117</v>
      </c>
      <c r="B118" s="38">
        <v>1905</v>
      </c>
      <c r="C118" s="38">
        <v>19</v>
      </c>
      <c r="D118" s="38" t="s">
        <v>6</v>
      </c>
      <c r="E118" s="84">
        <v>600</v>
      </c>
      <c r="F118" s="39">
        <f t="shared" si="5"/>
        <v>660</v>
      </c>
      <c r="G118" s="38">
        <f>G117</f>
        <v>29960</v>
      </c>
      <c r="H118" s="32">
        <f t="shared" si="6"/>
        <v>17976000</v>
      </c>
      <c r="I118" s="32">
        <f t="shared" si="7"/>
        <v>19773600</v>
      </c>
      <c r="J118" s="40">
        <f t="shared" si="8"/>
        <v>41000</v>
      </c>
      <c r="K118" s="33">
        <f t="shared" si="9"/>
        <v>1980000</v>
      </c>
      <c r="L118" s="2"/>
      <c r="N118" s="3"/>
      <c r="O118" s="3"/>
      <c r="P118" s="3"/>
    </row>
    <row r="119" spans="1:16" ht="16.5" x14ac:dyDescent="0.3">
      <c r="A119" s="38">
        <v>118</v>
      </c>
      <c r="B119" s="38">
        <v>1906</v>
      </c>
      <c r="C119" s="38">
        <v>19</v>
      </c>
      <c r="D119" s="38" t="s">
        <v>6</v>
      </c>
      <c r="E119" s="80">
        <v>600</v>
      </c>
      <c r="F119" s="39">
        <f t="shared" si="5"/>
        <v>660</v>
      </c>
      <c r="G119" s="38">
        <f>G118</f>
        <v>29960</v>
      </c>
      <c r="H119" s="32">
        <f t="shared" si="6"/>
        <v>17976000</v>
      </c>
      <c r="I119" s="32">
        <f t="shared" si="7"/>
        <v>19773600</v>
      </c>
      <c r="J119" s="40">
        <f t="shared" si="8"/>
        <v>41000</v>
      </c>
      <c r="K119" s="33">
        <f t="shared" si="9"/>
        <v>1980000</v>
      </c>
      <c r="L119" s="2"/>
      <c r="N119" s="3"/>
      <c r="O119" s="3"/>
      <c r="P119" s="3"/>
    </row>
    <row r="120" spans="1:16" ht="16.5" x14ac:dyDescent="0.3">
      <c r="A120" s="38">
        <v>119</v>
      </c>
      <c r="B120" s="38">
        <v>1907</v>
      </c>
      <c r="C120" s="38">
        <v>19</v>
      </c>
      <c r="D120" s="38" t="s">
        <v>6</v>
      </c>
      <c r="E120" s="84">
        <v>600</v>
      </c>
      <c r="F120" s="39">
        <f t="shared" si="5"/>
        <v>660</v>
      </c>
      <c r="G120" s="38">
        <f>G119</f>
        <v>29960</v>
      </c>
      <c r="H120" s="32">
        <f t="shared" si="6"/>
        <v>17976000</v>
      </c>
      <c r="I120" s="32">
        <f t="shared" si="7"/>
        <v>19773600</v>
      </c>
      <c r="J120" s="40">
        <f t="shared" si="8"/>
        <v>41000</v>
      </c>
      <c r="K120" s="33">
        <f t="shared" si="9"/>
        <v>1980000</v>
      </c>
      <c r="L120" s="2"/>
      <c r="N120" s="3"/>
      <c r="O120" s="3"/>
      <c r="P120" s="3"/>
    </row>
    <row r="121" spans="1:16" ht="16.5" x14ac:dyDescent="0.3">
      <c r="A121" s="38">
        <v>120</v>
      </c>
      <c r="B121" s="38">
        <v>1908</v>
      </c>
      <c r="C121" s="38">
        <v>19</v>
      </c>
      <c r="D121" s="38" t="s">
        <v>6</v>
      </c>
      <c r="E121" s="84">
        <v>600</v>
      </c>
      <c r="F121" s="39">
        <f t="shared" si="5"/>
        <v>660</v>
      </c>
      <c r="G121" s="38">
        <f>G120</f>
        <v>29960</v>
      </c>
      <c r="H121" s="32">
        <f t="shared" si="6"/>
        <v>17976000</v>
      </c>
      <c r="I121" s="32">
        <f t="shared" si="7"/>
        <v>19773600</v>
      </c>
      <c r="J121" s="40">
        <f t="shared" si="8"/>
        <v>41000</v>
      </c>
      <c r="K121" s="33">
        <f t="shared" si="9"/>
        <v>1980000</v>
      </c>
      <c r="L121" s="2"/>
      <c r="N121" s="3"/>
      <c r="O121" s="3"/>
      <c r="P121" s="3"/>
    </row>
    <row r="122" spans="1:16" ht="16.5" x14ac:dyDescent="0.3">
      <c r="A122" s="38">
        <v>121</v>
      </c>
      <c r="B122" s="38">
        <v>2001</v>
      </c>
      <c r="C122" s="38">
        <v>20</v>
      </c>
      <c r="D122" s="38" t="s">
        <v>19</v>
      </c>
      <c r="E122" s="80">
        <v>391</v>
      </c>
      <c r="F122" s="39">
        <f t="shared" si="5"/>
        <v>430.1</v>
      </c>
      <c r="G122" s="38">
        <f>G121+120</f>
        <v>30080</v>
      </c>
      <c r="H122" s="32">
        <f t="shared" si="6"/>
        <v>11761280</v>
      </c>
      <c r="I122" s="32">
        <f t="shared" si="7"/>
        <v>12937408.000000002</v>
      </c>
      <c r="J122" s="40">
        <f t="shared" si="8"/>
        <v>27000</v>
      </c>
      <c r="K122" s="33">
        <f t="shared" si="9"/>
        <v>1290300</v>
      </c>
      <c r="L122" s="2"/>
      <c r="N122" s="3"/>
      <c r="O122" s="3"/>
      <c r="P122" s="3"/>
    </row>
    <row r="123" spans="1:16" ht="16.5" x14ac:dyDescent="0.3">
      <c r="A123" s="38">
        <v>122</v>
      </c>
      <c r="B123" s="38">
        <v>2002</v>
      </c>
      <c r="C123" s="38">
        <v>20</v>
      </c>
      <c r="D123" s="38" t="s">
        <v>19</v>
      </c>
      <c r="E123" s="84">
        <v>391</v>
      </c>
      <c r="F123" s="39">
        <f t="shared" si="5"/>
        <v>430.1</v>
      </c>
      <c r="G123" s="38">
        <f>G122</f>
        <v>30080</v>
      </c>
      <c r="H123" s="32">
        <f t="shared" si="6"/>
        <v>11761280</v>
      </c>
      <c r="I123" s="32">
        <f t="shared" si="7"/>
        <v>12937408.000000002</v>
      </c>
      <c r="J123" s="40">
        <f t="shared" si="8"/>
        <v>27000</v>
      </c>
      <c r="K123" s="33">
        <f t="shared" si="9"/>
        <v>1290300</v>
      </c>
      <c r="L123" s="2"/>
      <c r="N123" s="3"/>
      <c r="O123" s="3"/>
      <c r="P123" s="3"/>
    </row>
    <row r="124" spans="1:16" ht="16.5" x14ac:dyDescent="0.3">
      <c r="A124" s="38">
        <v>123</v>
      </c>
      <c r="B124" s="38">
        <v>2003</v>
      </c>
      <c r="C124" s="38">
        <v>20</v>
      </c>
      <c r="D124" s="38" t="s">
        <v>19</v>
      </c>
      <c r="E124" s="84">
        <v>391</v>
      </c>
      <c r="F124" s="39">
        <f t="shared" si="5"/>
        <v>430.1</v>
      </c>
      <c r="G124" s="38">
        <f>G123</f>
        <v>30080</v>
      </c>
      <c r="H124" s="32">
        <f t="shared" si="6"/>
        <v>11761280</v>
      </c>
      <c r="I124" s="32">
        <f t="shared" si="7"/>
        <v>12937408.000000002</v>
      </c>
      <c r="J124" s="40">
        <f t="shared" si="8"/>
        <v>27000</v>
      </c>
      <c r="K124" s="33">
        <f t="shared" si="9"/>
        <v>1290300</v>
      </c>
      <c r="L124" s="2"/>
      <c r="N124" s="3"/>
      <c r="O124" s="3"/>
      <c r="P124" s="3"/>
    </row>
    <row r="125" spans="1:16" ht="16.5" x14ac:dyDescent="0.3">
      <c r="A125" s="38">
        <v>124</v>
      </c>
      <c r="B125" s="38">
        <v>2004</v>
      </c>
      <c r="C125" s="38">
        <v>20</v>
      </c>
      <c r="D125" s="38" t="s">
        <v>19</v>
      </c>
      <c r="E125" s="84">
        <v>391</v>
      </c>
      <c r="F125" s="39">
        <f t="shared" si="5"/>
        <v>430.1</v>
      </c>
      <c r="G125" s="38">
        <f>G124</f>
        <v>30080</v>
      </c>
      <c r="H125" s="32">
        <f t="shared" si="6"/>
        <v>11761280</v>
      </c>
      <c r="I125" s="32">
        <f t="shared" si="7"/>
        <v>12937408.000000002</v>
      </c>
      <c r="J125" s="40">
        <f t="shared" si="8"/>
        <v>27000</v>
      </c>
      <c r="K125" s="33">
        <f t="shared" si="9"/>
        <v>1290300</v>
      </c>
      <c r="L125" s="2"/>
      <c r="N125" s="3"/>
      <c r="O125" s="3"/>
      <c r="P125" s="3"/>
    </row>
    <row r="126" spans="1:16" ht="16.5" x14ac:dyDescent="0.3">
      <c r="A126" s="38">
        <v>125</v>
      </c>
      <c r="B126" s="38">
        <v>2005</v>
      </c>
      <c r="C126" s="38">
        <v>20</v>
      </c>
      <c r="D126" s="38" t="s">
        <v>6</v>
      </c>
      <c r="E126" s="84">
        <v>600</v>
      </c>
      <c r="F126" s="39">
        <f t="shared" si="5"/>
        <v>660</v>
      </c>
      <c r="G126" s="38">
        <f>G125</f>
        <v>30080</v>
      </c>
      <c r="H126" s="32">
        <f t="shared" si="6"/>
        <v>18048000</v>
      </c>
      <c r="I126" s="32">
        <f t="shared" si="7"/>
        <v>19852800</v>
      </c>
      <c r="J126" s="40">
        <f t="shared" si="8"/>
        <v>41500</v>
      </c>
      <c r="K126" s="33">
        <f t="shared" si="9"/>
        <v>1980000</v>
      </c>
      <c r="L126" s="2"/>
      <c r="N126" s="3"/>
      <c r="O126" s="3"/>
      <c r="P126" s="3"/>
    </row>
    <row r="127" spans="1:16" ht="16.5" x14ac:dyDescent="0.3">
      <c r="A127" s="38">
        <v>126</v>
      </c>
      <c r="B127" s="38">
        <v>2006</v>
      </c>
      <c r="C127" s="38">
        <v>20</v>
      </c>
      <c r="D127" s="38" t="s">
        <v>6</v>
      </c>
      <c r="E127" s="80">
        <v>600</v>
      </c>
      <c r="F127" s="39">
        <f t="shared" si="5"/>
        <v>660</v>
      </c>
      <c r="G127" s="38">
        <f>G126</f>
        <v>30080</v>
      </c>
      <c r="H127" s="32">
        <f t="shared" si="6"/>
        <v>18048000</v>
      </c>
      <c r="I127" s="32">
        <f t="shared" si="7"/>
        <v>19852800</v>
      </c>
      <c r="J127" s="40">
        <f t="shared" si="8"/>
        <v>41500</v>
      </c>
      <c r="K127" s="33">
        <f t="shared" si="9"/>
        <v>1980000</v>
      </c>
      <c r="L127" s="2"/>
      <c r="N127" s="3"/>
      <c r="O127" s="3"/>
      <c r="P127" s="3"/>
    </row>
    <row r="128" spans="1:16" ht="16.5" x14ac:dyDescent="0.3">
      <c r="A128" s="38">
        <v>127</v>
      </c>
      <c r="B128" s="38">
        <v>2007</v>
      </c>
      <c r="C128" s="38">
        <v>20</v>
      </c>
      <c r="D128" s="38" t="s">
        <v>6</v>
      </c>
      <c r="E128" s="84">
        <v>600</v>
      </c>
      <c r="F128" s="39">
        <f t="shared" si="5"/>
        <v>660</v>
      </c>
      <c r="G128" s="38">
        <f>G127</f>
        <v>30080</v>
      </c>
      <c r="H128" s="32">
        <f t="shared" si="6"/>
        <v>18048000</v>
      </c>
      <c r="I128" s="32">
        <f t="shared" si="7"/>
        <v>19852800</v>
      </c>
      <c r="J128" s="40">
        <f t="shared" si="8"/>
        <v>41500</v>
      </c>
      <c r="K128" s="33">
        <f t="shared" si="9"/>
        <v>1980000</v>
      </c>
      <c r="L128" s="2"/>
      <c r="N128" s="3"/>
      <c r="O128" s="3"/>
      <c r="P128" s="3"/>
    </row>
    <row r="129" spans="1:16" ht="16.5" x14ac:dyDescent="0.3">
      <c r="A129" s="38">
        <v>128</v>
      </c>
      <c r="B129" s="38">
        <v>2008</v>
      </c>
      <c r="C129" s="38">
        <v>20</v>
      </c>
      <c r="D129" s="38" t="s">
        <v>6</v>
      </c>
      <c r="E129" s="84">
        <v>600</v>
      </c>
      <c r="F129" s="39">
        <f t="shared" si="5"/>
        <v>660</v>
      </c>
      <c r="G129" s="38">
        <f>G128</f>
        <v>30080</v>
      </c>
      <c r="H129" s="32">
        <f t="shared" si="6"/>
        <v>18048000</v>
      </c>
      <c r="I129" s="32">
        <f t="shared" si="7"/>
        <v>19852800</v>
      </c>
      <c r="J129" s="40">
        <f t="shared" si="8"/>
        <v>41500</v>
      </c>
      <c r="K129" s="33">
        <f t="shared" si="9"/>
        <v>1980000</v>
      </c>
      <c r="L129" s="2"/>
      <c r="N129" s="3"/>
      <c r="O129" s="3"/>
      <c r="P129" s="3"/>
    </row>
    <row r="130" spans="1:16" ht="16.5" x14ac:dyDescent="0.3">
      <c r="A130" s="38">
        <v>129</v>
      </c>
      <c r="B130" s="38">
        <v>2101</v>
      </c>
      <c r="C130" s="38">
        <v>21</v>
      </c>
      <c r="D130" s="38" t="s">
        <v>19</v>
      </c>
      <c r="E130" s="80">
        <v>391</v>
      </c>
      <c r="F130" s="39">
        <f t="shared" si="5"/>
        <v>430.1</v>
      </c>
      <c r="G130" s="38">
        <f>G129+120</f>
        <v>30200</v>
      </c>
      <c r="H130" s="32">
        <f t="shared" si="6"/>
        <v>11808200</v>
      </c>
      <c r="I130" s="32">
        <f t="shared" si="7"/>
        <v>12989020.000000002</v>
      </c>
      <c r="J130" s="40">
        <f t="shared" si="8"/>
        <v>27000</v>
      </c>
      <c r="K130" s="33">
        <f t="shared" si="9"/>
        <v>1290300</v>
      </c>
      <c r="L130" s="2"/>
      <c r="N130" s="3"/>
      <c r="O130" s="3"/>
      <c r="P130" s="3"/>
    </row>
    <row r="131" spans="1:16" ht="16.5" x14ac:dyDescent="0.3">
      <c r="A131" s="38">
        <v>130</v>
      </c>
      <c r="B131" s="38">
        <v>2102</v>
      </c>
      <c r="C131" s="38">
        <v>21</v>
      </c>
      <c r="D131" s="38" t="s">
        <v>19</v>
      </c>
      <c r="E131" s="84">
        <v>391</v>
      </c>
      <c r="F131" s="39">
        <f t="shared" ref="F131:F194" si="10">E131*1.1</f>
        <v>430.1</v>
      </c>
      <c r="G131" s="38">
        <f>G130</f>
        <v>30200</v>
      </c>
      <c r="H131" s="32">
        <f t="shared" ref="H131:H194" si="11">E131*G131</f>
        <v>11808200</v>
      </c>
      <c r="I131" s="32">
        <f t="shared" ref="I131:I194" si="12">H131*1.1</f>
        <v>12989020.000000002</v>
      </c>
      <c r="J131" s="40">
        <f t="shared" ref="J131:J194" si="13">MROUND((I131*0.025/12),500)</f>
        <v>27000</v>
      </c>
      <c r="K131" s="33">
        <f t="shared" ref="K131:K194" si="14">F131*3000</f>
        <v>1290300</v>
      </c>
      <c r="L131" s="2"/>
      <c r="N131" s="3"/>
      <c r="O131" s="3"/>
      <c r="P131" s="3"/>
    </row>
    <row r="132" spans="1:16" ht="16.5" x14ac:dyDescent="0.3">
      <c r="A132" s="38">
        <v>131</v>
      </c>
      <c r="B132" s="38">
        <v>2103</v>
      </c>
      <c r="C132" s="38">
        <v>21</v>
      </c>
      <c r="D132" s="38" t="s">
        <v>19</v>
      </c>
      <c r="E132" s="84">
        <v>391</v>
      </c>
      <c r="F132" s="39">
        <f t="shared" si="10"/>
        <v>430.1</v>
      </c>
      <c r="G132" s="38">
        <f>G131</f>
        <v>30200</v>
      </c>
      <c r="H132" s="32">
        <f t="shared" si="11"/>
        <v>11808200</v>
      </c>
      <c r="I132" s="32">
        <f t="shared" si="12"/>
        <v>12989020.000000002</v>
      </c>
      <c r="J132" s="40">
        <f t="shared" si="13"/>
        <v>27000</v>
      </c>
      <c r="K132" s="33">
        <f t="shared" si="14"/>
        <v>1290300</v>
      </c>
      <c r="L132" s="2"/>
      <c r="N132" s="3"/>
      <c r="O132" s="3"/>
      <c r="P132" s="3"/>
    </row>
    <row r="133" spans="1:16" ht="16.5" x14ac:dyDescent="0.3">
      <c r="A133" s="38">
        <v>132</v>
      </c>
      <c r="B133" s="38">
        <v>2104</v>
      </c>
      <c r="C133" s="38">
        <v>21</v>
      </c>
      <c r="D133" s="38" t="s">
        <v>19</v>
      </c>
      <c r="E133" s="84">
        <v>391</v>
      </c>
      <c r="F133" s="39">
        <f t="shared" si="10"/>
        <v>430.1</v>
      </c>
      <c r="G133" s="38">
        <f>G132</f>
        <v>30200</v>
      </c>
      <c r="H133" s="32">
        <f t="shared" si="11"/>
        <v>11808200</v>
      </c>
      <c r="I133" s="32">
        <f t="shared" si="12"/>
        <v>12989020.000000002</v>
      </c>
      <c r="J133" s="40">
        <f t="shared" si="13"/>
        <v>27000</v>
      </c>
      <c r="K133" s="33">
        <f t="shared" si="14"/>
        <v>1290300</v>
      </c>
      <c r="L133" s="2"/>
      <c r="N133" s="3"/>
      <c r="O133" s="3"/>
      <c r="P133" s="3"/>
    </row>
    <row r="134" spans="1:16" ht="16.5" x14ac:dyDescent="0.3">
      <c r="A134" s="38">
        <v>133</v>
      </c>
      <c r="B134" s="38">
        <v>2105</v>
      </c>
      <c r="C134" s="38">
        <v>21</v>
      </c>
      <c r="D134" s="38" t="s">
        <v>6</v>
      </c>
      <c r="E134" s="84">
        <v>600</v>
      </c>
      <c r="F134" s="39">
        <f t="shared" si="10"/>
        <v>660</v>
      </c>
      <c r="G134" s="38">
        <f>G133</f>
        <v>30200</v>
      </c>
      <c r="H134" s="32">
        <f t="shared" si="11"/>
        <v>18120000</v>
      </c>
      <c r="I134" s="32">
        <f t="shared" si="12"/>
        <v>19932000</v>
      </c>
      <c r="J134" s="40">
        <f t="shared" si="13"/>
        <v>41500</v>
      </c>
      <c r="K134" s="33">
        <f t="shared" si="14"/>
        <v>1980000</v>
      </c>
      <c r="L134" s="2"/>
      <c r="N134" s="3"/>
      <c r="O134" s="3"/>
      <c r="P134" s="3"/>
    </row>
    <row r="135" spans="1:16" ht="16.5" x14ac:dyDescent="0.3">
      <c r="A135" s="38">
        <v>134</v>
      </c>
      <c r="B135" s="38">
        <v>2106</v>
      </c>
      <c r="C135" s="38">
        <v>21</v>
      </c>
      <c r="D135" s="38" t="s">
        <v>6</v>
      </c>
      <c r="E135" s="80">
        <v>600</v>
      </c>
      <c r="F135" s="39">
        <f t="shared" si="10"/>
        <v>660</v>
      </c>
      <c r="G135" s="38">
        <f>G134</f>
        <v>30200</v>
      </c>
      <c r="H135" s="32">
        <f t="shared" si="11"/>
        <v>18120000</v>
      </c>
      <c r="I135" s="32">
        <f t="shared" si="12"/>
        <v>19932000</v>
      </c>
      <c r="J135" s="40">
        <f t="shared" si="13"/>
        <v>41500</v>
      </c>
      <c r="K135" s="33">
        <f t="shared" si="14"/>
        <v>1980000</v>
      </c>
      <c r="L135" s="2"/>
      <c r="N135" s="3"/>
      <c r="O135" s="3"/>
      <c r="P135" s="3"/>
    </row>
    <row r="136" spans="1:16" ht="16.5" x14ac:dyDescent="0.3">
      <c r="A136" s="38">
        <v>135</v>
      </c>
      <c r="B136" s="38">
        <v>2107</v>
      </c>
      <c r="C136" s="38">
        <v>21</v>
      </c>
      <c r="D136" s="38" t="s">
        <v>6</v>
      </c>
      <c r="E136" s="84">
        <v>600</v>
      </c>
      <c r="F136" s="39">
        <f t="shared" si="10"/>
        <v>660</v>
      </c>
      <c r="G136" s="38">
        <f>G135</f>
        <v>30200</v>
      </c>
      <c r="H136" s="32">
        <f t="shared" si="11"/>
        <v>18120000</v>
      </c>
      <c r="I136" s="32">
        <f t="shared" si="12"/>
        <v>19932000</v>
      </c>
      <c r="J136" s="40">
        <f t="shared" si="13"/>
        <v>41500</v>
      </c>
      <c r="K136" s="33">
        <f t="shared" si="14"/>
        <v>1980000</v>
      </c>
      <c r="L136" s="2"/>
      <c r="N136" s="3"/>
      <c r="O136" s="3"/>
      <c r="P136" s="3"/>
    </row>
    <row r="137" spans="1:16" ht="16.5" x14ac:dyDescent="0.3">
      <c r="A137" s="38">
        <v>136</v>
      </c>
      <c r="B137" s="38">
        <v>2108</v>
      </c>
      <c r="C137" s="38">
        <v>21</v>
      </c>
      <c r="D137" s="38" t="s">
        <v>6</v>
      </c>
      <c r="E137" s="84">
        <v>600</v>
      </c>
      <c r="F137" s="39">
        <f t="shared" si="10"/>
        <v>660</v>
      </c>
      <c r="G137" s="38">
        <f>G136</f>
        <v>30200</v>
      </c>
      <c r="H137" s="32">
        <f t="shared" si="11"/>
        <v>18120000</v>
      </c>
      <c r="I137" s="32">
        <f t="shared" si="12"/>
        <v>19932000</v>
      </c>
      <c r="J137" s="40">
        <f t="shared" si="13"/>
        <v>41500</v>
      </c>
      <c r="K137" s="33">
        <f t="shared" si="14"/>
        <v>1980000</v>
      </c>
      <c r="L137" s="2"/>
      <c r="N137" s="3"/>
      <c r="O137" s="3"/>
      <c r="P137" s="3"/>
    </row>
    <row r="138" spans="1:16" ht="16.5" x14ac:dyDescent="0.3">
      <c r="A138" s="38">
        <v>137</v>
      </c>
      <c r="B138" s="38">
        <v>2201</v>
      </c>
      <c r="C138" s="38">
        <v>22</v>
      </c>
      <c r="D138" s="38" t="s">
        <v>19</v>
      </c>
      <c r="E138" s="80">
        <v>391</v>
      </c>
      <c r="F138" s="39">
        <f t="shared" si="10"/>
        <v>430.1</v>
      </c>
      <c r="G138" s="38">
        <f>G137+120</f>
        <v>30320</v>
      </c>
      <c r="H138" s="32">
        <f t="shared" si="11"/>
        <v>11855120</v>
      </c>
      <c r="I138" s="32">
        <f t="shared" si="12"/>
        <v>13040632.000000002</v>
      </c>
      <c r="J138" s="40">
        <f t="shared" si="13"/>
        <v>27000</v>
      </c>
      <c r="K138" s="33">
        <f t="shared" si="14"/>
        <v>1290300</v>
      </c>
      <c r="L138" s="2"/>
      <c r="N138" s="3"/>
      <c r="O138" s="3"/>
      <c r="P138" s="3"/>
    </row>
    <row r="139" spans="1:16" ht="16.5" x14ac:dyDescent="0.3">
      <c r="A139" s="38">
        <v>138</v>
      </c>
      <c r="B139" s="38">
        <v>2202</v>
      </c>
      <c r="C139" s="38">
        <v>22</v>
      </c>
      <c r="D139" s="38" t="s">
        <v>19</v>
      </c>
      <c r="E139" s="84">
        <v>391</v>
      </c>
      <c r="F139" s="39">
        <f t="shared" si="10"/>
        <v>430.1</v>
      </c>
      <c r="G139" s="38">
        <f>G138</f>
        <v>30320</v>
      </c>
      <c r="H139" s="32">
        <f t="shared" si="11"/>
        <v>11855120</v>
      </c>
      <c r="I139" s="32">
        <f t="shared" si="12"/>
        <v>13040632.000000002</v>
      </c>
      <c r="J139" s="40">
        <f t="shared" si="13"/>
        <v>27000</v>
      </c>
      <c r="K139" s="33">
        <f t="shared" si="14"/>
        <v>1290300</v>
      </c>
      <c r="L139" s="2"/>
      <c r="N139" s="3"/>
      <c r="O139" s="3"/>
      <c r="P139" s="3"/>
    </row>
    <row r="140" spans="1:16" ht="16.5" x14ac:dyDescent="0.3">
      <c r="A140" s="38">
        <v>139</v>
      </c>
      <c r="B140" s="38">
        <v>2203</v>
      </c>
      <c r="C140" s="38">
        <v>22</v>
      </c>
      <c r="D140" s="38" t="s">
        <v>19</v>
      </c>
      <c r="E140" s="84">
        <v>391</v>
      </c>
      <c r="F140" s="39">
        <f t="shared" si="10"/>
        <v>430.1</v>
      </c>
      <c r="G140" s="38">
        <f>G139</f>
        <v>30320</v>
      </c>
      <c r="H140" s="32">
        <f t="shared" si="11"/>
        <v>11855120</v>
      </c>
      <c r="I140" s="32">
        <f t="shared" si="12"/>
        <v>13040632.000000002</v>
      </c>
      <c r="J140" s="40">
        <f t="shared" si="13"/>
        <v>27000</v>
      </c>
      <c r="K140" s="33">
        <f t="shared" si="14"/>
        <v>1290300</v>
      </c>
      <c r="L140" s="2"/>
      <c r="N140" s="3"/>
      <c r="O140" s="3"/>
      <c r="P140" s="3"/>
    </row>
    <row r="141" spans="1:16" ht="16.5" x14ac:dyDescent="0.3">
      <c r="A141" s="38">
        <v>140</v>
      </c>
      <c r="B141" s="38">
        <v>2204</v>
      </c>
      <c r="C141" s="38">
        <v>22</v>
      </c>
      <c r="D141" s="38" t="s">
        <v>19</v>
      </c>
      <c r="E141" s="84">
        <v>391</v>
      </c>
      <c r="F141" s="39">
        <f t="shared" si="10"/>
        <v>430.1</v>
      </c>
      <c r="G141" s="38">
        <f>G140</f>
        <v>30320</v>
      </c>
      <c r="H141" s="32">
        <f t="shared" si="11"/>
        <v>11855120</v>
      </c>
      <c r="I141" s="32">
        <f t="shared" si="12"/>
        <v>13040632.000000002</v>
      </c>
      <c r="J141" s="40">
        <f t="shared" si="13"/>
        <v>27000</v>
      </c>
      <c r="K141" s="33">
        <f t="shared" si="14"/>
        <v>1290300</v>
      </c>
      <c r="L141" s="2"/>
      <c r="N141" s="3"/>
      <c r="O141" s="3"/>
      <c r="P141" s="3"/>
    </row>
    <row r="142" spans="1:16" ht="16.5" x14ac:dyDescent="0.3">
      <c r="A142" s="38">
        <v>141</v>
      </c>
      <c r="B142" s="38">
        <v>2205</v>
      </c>
      <c r="C142" s="38">
        <v>22</v>
      </c>
      <c r="D142" s="38" t="s">
        <v>6</v>
      </c>
      <c r="E142" s="84">
        <v>600</v>
      </c>
      <c r="F142" s="39">
        <f t="shared" si="10"/>
        <v>660</v>
      </c>
      <c r="G142" s="38">
        <f>G141</f>
        <v>30320</v>
      </c>
      <c r="H142" s="32">
        <f t="shared" si="11"/>
        <v>18192000</v>
      </c>
      <c r="I142" s="32">
        <f t="shared" si="12"/>
        <v>20011200</v>
      </c>
      <c r="J142" s="40">
        <f t="shared" si="13"/>
        <v>41500</v>
      </c>
      <c r="K142" s="33">
        <f t="shared" si="14"/>
        <v>1980000</v>
      </c>
      <c r="L142" s="2"/>
      <c r="N142" s="3"/>
      <c r="O142" s="3"/>
      <c r="P142" s="3"/>
    </row>
    <row r="143" spans="1:16" ht="16.5" x14ac:dyDescent="0.3">
      <c r="A143" s="38">
        <v>142</v>
      </c>
      <c r="B143" s="38">
        <v>2206</v>
      </c>
      <c r="C143" s="38">
        <v>22</v>
      </c>
      <c r="D143" s="38" t="s">
        <v>6</v>
      </c>
      <c r="E143" s="80">
        <v>600</v>
      </c>
      <c r="F143" s="39">
        <f t="shared" si="10"/>
        <v>660</v>
      </c>
      <c r="G143" s="38">
        <f>G142</f>
        <v>30320</v>
      </c>
      <c r="H143" s="32">
        <f t="shared" si="11"/>
        <v>18192000</v>
      </c>
      <c r="I143" s="32">
        <f t="shared" si="12"/>
        <v>20011200</v>
      </c>
      <c r="J143" s="40">
        <f t="shared" si="13"/>
        <v>41500</v>
      </c>
      <c r="K143" s="33">
        <f t="shared" si="14"/>
        <v>1980000</v>
      </c>
      <c r="L143" s="2"/>
      <c r="N143" s="3"/>
      <c r="O143" s="3"/>
      <c r="P143" s="3"/>
    </row>
    <row r="144" spans="1:16" ht="16.5" x14ac:dyDescent="0.3">
      <c r="A144" s="38">
        <v>143</v>
      </c>
      <c r="B144" s="38">
        <v>2207</v>
      </c>
      <c r="C144" s="38">
        <v>22</v>
      </c>
      <c r="D144" s="38" t="s">
        <v>6</v>
      </c>
      <c r="E144" s="84">
        <v>600</v>
      </c>
      <c r="F144" s="39">
        <f t="shared" si="10"/>
        <v>660</v>
      </c>
      <c r="G144" s="38">
        <f>G143</f>
        <v>30320</v>
      </c>
      <c r="H144" s="32">
        <f t="shared" si="11"/>
        <v>18192000</v>
      </c>
      <c r="I144" s="32">
        <f t="shared" si="12"/>
        <v>20011200</v>
      </c>
      <c r="J144" s="40">
        <f t="shared" si="13"/>
        <v>41500</v>
      </c>
      <c r="K144" s="33">
        <f t="shared" si="14"/>
        <v>1980000</v>
      </c>
      <c r="L144" s="2"/>
      <c r="N144" s="3"/>
      <c r="O144" s="3"/>
      <c r="P144" s="3"/>
    </row>
    <row r="145" spans="1:16" ht="16.5" x14ac:dyDescent="0.3">
      <c r="A145" s="38">
        <v>144</v>
      </c>
      <c r="B145" s="38">
        <v>2208</v>
      </c>
      <c r="C145" s="38">
        <v>22</v>
      </c>
      <c r="D145" s="38" t="s">
        <v>6</v>
      </c>
      <c r="E145" s="84">
        <v>600</v>
      </c>
      <c r="F145" s="39">
        <f t="shared" si="10"/>
        <v>660</v>
      </c>
      <c r="G145" s="38">
        <f>G144</f>
        <v>30320</v>
      </c>
      <c r="H145" s="32">
        <f t="shared" si="11"/>
        <v>18192000</v>
      </c>
      <c r="I145" s="32">
        <f t="shared" si="12"/>
        <v>20011200</v>
      </c>
      <c r="J145" s="40">
        <f t="shared" si="13"/>
        <v>41500</v>
      </c>
      <c r="K145" s="33">
        <f t="shared" si="14"/>
        <v>1980000</v>
      </c>
      <c r="L145" s="2"/>
      <c r="N145" s="3"/>
      <c r="O145" s="3"/>
      <c r="P145" s="3"/>
    </row>
    <row r="146" spans="1:16" ht="16.5" x14ac:dyDescent="0.3">
      <c r="A146" s="38">
        <v>145</v>
      </c>
      <c r="B146" s="38">
        <v>2301</v>
      </c>
      <c r="C146" s="38">
        <v>23</v>
      </c>
      <c r="D146" s="38" t="s">
        <v>19</v>
      </c>
      <c r="E146" s="80">
        <v>391</v>
      </c>
      <c r="F146" s="39">
        <f t="shared" si="10"/>
        <v>430.1</v>
      </c>
      <c r="G146" s="38">
        <f>G145+120</f>
        <v>30440</v>
      </c>
      <c r="H146" s="32">
        <f t="shared" si="11"/>
        <v>11902040</v>
      </c>
      <c r="I146" s="32">
        <f t="shared" si="12"/>
        <v>13092244.000000002</v>
      </c>
      <c r="J146" s="40">
        <f t="shared" si="13"/>
        <v>27500</v>
      </c>
      <c r="K146" s="33">
        <f t="shared" si="14"/>
        <v>1290300</v>
      </c>
      <c r="L146" s="2"/>
      <c r="N146" s="3"/>
      <c r="O146" s="3"/>
      <c r="P146" s="3"/>
    </row>
    <row r="147" spans="1:16" ht="16.5" x14ac:dyDescent="0.3">
      <c r="A147" s="38">
        <v>146</v>
      </c>
      <c r="B147" s="38">
        <v>2302</v>
      </c>
      <c r="C147" s="38">
        <v>23</v>
      </c>
      <c r="D147" s="38" t="s">
        <v>19</v>
      </c>
      <c r="E147" s="84">
        <v>391</v>
      </c>
      <c r="F147" s="39">
        <f t="shared" si="10"/>
        <v>430.1</v>
      </c>
      <c r="G147" s="38">
        <f>G146</f>
        <v>30440</v>
      </c>
      <c r="H147" s="32">
        <f t="shared" si="11"/>
        <v>11902040</v>
      </c>
      <c r="I147" s="32">
        <f t="shared" si="12"/>
        <v>13092244.000000002</v>
      </c>
      <c r="J147" s="40">
        <f t="shared" si="13"/>
        <v>27500</v>
      </c>
      <c r="K147" s="33">
        <f t="shared" si="14"/>
        <v>1290300</v>
      </c>
      <c r="L147" s="2"/>
      <c r="N147" s="3"/>
      <c r="O147" s="3"/>
      <c r="P147" s="3"/>
    </row>
    <row r="148" spans="1:16" ht="16.5" x14ac:dyDescent="0.3">
      <c r="A148" s="38">
        <v>147</v>
      </c>
      <c r="B148" s="38">
        <v>2303</v>
      </c>
      <c r="C148" s="38">
        <v>23</v>
      </c>
      <c r="D148" s="38" t="s">
        <v>19</v>
      </c>
      <c r="E148" s="84">
        <v>391</v>
      </c>
      <c r="F148" s="39">
        <f t="shared" si="10"/>
        <v>430.1</v>
      </c>
      <c r="G148" s="38">
        <f>G147</f>
        <v>30440</v>
      </c>
      <c r="H148" s="32">
        <f t="shared" si="11"/>
        <v>11902040</v>
      </c>
      <c r="I148" s="32">
        <f t="shared" si="12"/>
        <v>13092244.000000002</v>
      </c>
      <c r="J148" s="40">
        <f t="shared" si="13"/>
        <v>27500</v>
      </c>
      <c r="K148" s="33">
        <f t="shared" si="14"/>
        <v>1290300</v>
      </c>
      <c r="L148" s="2"/>
      <c r="N148" s="3"/>
      <c r="O148" s="3"/>
      <c r="P148" s="3"/>
    </row>
    <row r="149" spans="1:16" ht="16.5" x14ac:dyDescent="0.3">
      <c r="A149" s="38">
        <v>148</v>
      </c>
      <c r="B149" s="38">
        <v>2304</v>
      </c>
      <c r="C149" s="38">
        <v>23</v>
      </c>
      <c r="D149" s="38" t="s">
        <v>19</v>
      </c>
      <c r="E149" s="84">
        <v>391</v>
      </c>
      <c r="F149" s="39">
        <f t="shared" si="10"/>
        <v>430.1</v>
      </c>
      <c r="G149" s="38">
        <f>G148</f>
        <v>30440</v>
      </c>
      <c r="H149" s="32">
        <f t="shared" si="11"/>
        <v>11902040</v>
      </c>
      <c r="I149" s="32">
        <f t="shared" si="12"/>
        <v>13092244.000000002</v>
      </c>
      <c r="J149" s="40">
        <f t="shared" si="13"/>
        <v>27500</v>
      </c>
      <c r="K149" s="33">
        <f t="shared" si="14"/>
        <v>1290300</v>
      </c>
      <c r="L149" s="2"/>
      <c r="N149" s="3"/>
      <c r="O149" s="3"/>
      <c r="P149" s="3"/>
    </row>
    <row r="150" spans="1:16" ht="16.5" x14ac:dyDescent="0.3">
      <c r="A150" s="38">
        <v>149</v>
      </c>
      <c r="B150" s="38">
        <v>2305</v>
      </c>
      <c r="C150" s="38">
        <v>23</v>
      </c>
      <c r="D150" s="38" t="s">
        <v>6</v>
      </c>
      <c r="E150" s="84">
        <v>600</v>
      </c>
      <c r="F150" s="39">
        <f t="shared" si="10"/>
        <v>660</v>
      </c>
      <c r="G150" s="38">
        <f>G149</f>
        <v>30440</v>
      </c>
      <c r="H150" s="32">
        <f t="shared" si="11"/>
        <v>18264000</v>
      </c>
      <c r="I150" s="32">
        <f t="shared" si="12"/>
        <v>20090400</v>
      </c>
      <c r="J150" s="40">
        <f t="shared" si="13"/>
        <v>42000</v>
      </c>
      <c r="K150" s="33">
        <f t="shared" si="14"/>
        <v>1980000</v>
      </c>
      <c r="L150" s="2"/>
      <c r="N150" s="3"/>
      <c r="O150" s="3"/>
      <c r="P150" s="3"/>
    </row>
    <row r="151" spans="1:16" ht="16.5" x14ac:dyDescent="0.3">
      <c r="A151" s="38">
        <v>150</v>
      </c>
      <c r="B151" s="38">
        <v>2306</v>
      </c>
      <c r="C151" s="38">
        <v>23</v>
      </c>
      <c r="D151" s="38" t="s">
        <v>6</v>
      </c>
      <c r="E151" s="80">
        <v>600</v>
      </c>
      <c r="F151" s="39">
        <f t="shared" si="10"/>
        <v>660</v>
      </c>
      <c r="G151" s="38">
        <f>G150</f>
        <v>30440</v>
      </c>
      <c r="H151" s="32">
        <f t="shared" si="11"/>
        <v>18264000</v>
      </c>
      <c r="I151" s="32">
        <f t="shared" si="12"/>
        <v>20090400</v>
      </c>
      <c r="J151" s="40">
        <f t="shared" si="13"/>
        <v>42000</v>
      </c>
      <c r="K151" s="33">
        <f t="shared" si="14"/>
        <v>1980000</v>
      </c>
      <c r="L151" s="2"/>
      <c r="N151" s="3"/>
      <c r="O151" s="3"/>
      <c r="P151" s="3"/>
    </row>
    <row r="152" spans="1:16" ht="16.5" x14ac:dyDescent="0.3">
      <c r="A152" s="38">
        <v>151</v>
      </c>
      <c r="B152" s="38">
        <v>2307</v>
      </c>
      <c r="C152" s="38">
        <v>23</v>
      </c>
      <c r="D152" s="38" t="s">
        <v>6</v>
      </c>
      <c r="E152" s="84">
        <v>600</v>
      </c>
      <c r="F152" s="39">
        <f t="shared" si="10"/>
        <v>660</v>
      </c>
      <c r="G152" s="38">
        <f>G151</f>
        <v>30440</v>
      </c>
      <c r="H152" s="32">
        <f t="shared" si="11"/>
        <v>18264000</v>
      </c>
      <c r="I152" s="32">
        <f t="shared" si="12"/>
        <v>20090400</v>
      </c>
      <c r="J152" s="40">
        <f t="shared" si="13"/>
        <v>42000</v>
      </c>
      <c r="K152" s="33">
        <f t="shared" si="14"/>
        <v>1980000</v>
      </c>
      <c r="L152" s="2"/>
      <c r="N152" s="3"/>
      <c r="O152" s="3"/>
      <c r="P152" s="3"/>
    </row>
    <row r="153" spans="1:16" ht="16.5" x14ac:dyDescent="0.3">
      <c r="A153" s="38">
        <v>152</v>
      </c>
      <c r="B153" s="38">
        <v>2308</v>
      </c>
      <c r="C153" s="38">
        <v>23</v>
      </c>
      <c r="D153" s="38" t="s">
        <v>6</v>
      </c>
      <c r="E153" s="84">
        <v>600</v>
      </c>
      <c r="F153" s="39">
        <f t="shared" si="10"/>
        <v>660</v>
      </c>
      <c r="G153" s="38">
        <f>G152</f>
        <v>30440</v>
      </c>
      <c r="H153" s="32">
        <f t="shared" si="11"/>
        <v>18264000</v>
      </c>
      <c r="I153" s="32">
        <f t="shared" si="12"/>
        <v>20090400</v>
      </c>
      <c r="J153" s="40">
        <f t="shared" si="13"/>
        <v>42000</v>
      </c>
      <c r="K153" s="33">
        <f t="shared" si="14"/>
        <v>1980000</v>
      </c>
      <c r="L153" s="2"/>
      <c r="N153" s="3"/>
      <c r="O153" s="3"/>
      <c r="P153" s="3"/>
    </row>
    <row r="154" spans="1:16" ht="16.5" x14ac:dyDescent="0.3">
      <c r="A154" s="38">
        <v>153</v>
      </c>
      <c r="B154" s="38">
        <v>2403</v>
      </c>
      <c r="C154" s="38">
        <v>24</v>
      </c>
      <c r="D154" s="38" t="s">
        <v>19</v>
      </c>
      <c r="E154" s="84">
        <v>391</v>
      </c>
      <c r="F154" s="39">
        <f t="shared" si="10"/>
        <v>430.1</v>
      </c>
      <c r="G154" s="38">
        <f>G153+120</f>
        <v>30560</v>
      </c>
      <c r="H154" s="32">
        <f t="shared" si="11"/>
        <v>11948960</v>
      </c>
      <c r="I154" s="32">
        <f t="shared" si="12"/>
        <v>13143856.000000002</v>
      </c>
      <c r="J154" s="40">
        <f t="shared" si="13"/>
        <v>27500</v>
      </c>
      <c r="K154" s="33">
        <f t="shared" si="14"/>
        <v>1290300</v>
      </c>
      <c r="L154" s="2"/>
      <c r="N154" s="3"/>
      <c r="O154" s="3"/>
      <c r="P154" s="3"/>
    </row>
    <row r="155" spans="1:16" ht="16.5" x14ac:dyDescent="0.3">
      <c r="A155" s="38">
        <v>154</v>
      </c>
      <c r="B155" s="38">
        <v>2404</v>
      </c>
      <c r="C155" s="38">
        <v>24</v>
      </c>
      <c r="D155" s="38" t="s">
        <v>19</v>
      </c>
      <c r="E155" s="84">
        <v>391</v>
      </c>
      <c r="F155" s="39">
        <f t="shared" si="10"/>
        <v>430.1</v>
      </c>
      <c r="G155" s="38">
        <f>G154</f>
        <v>30560</v>
      </c>
      <c r="H155" s="32">
        <f t="shared" si="11"/>
        <v>11948960</v>
      </c>
      <c r="I155" s="32">
        <f t="shared" si="12"/>
        <v>13143856.000000002</v>
      </c>
      <c r="J155" s="40">
        <f t="shared" si="13"/>
        <v>27500</v>
      </c>
      <c r="K155" s="33">
        <f t="shared" si="14"/>
        <v>1290300</v>
      </c>
      <c r="L155" s="2"/>
      <c r="N155" s="3"/>
      <c r="O155" s="3"/>
      <c r="P155" s="3"/>
    </row>
    <row r="156" spans="1:16" ht="16.5" x14ac:dyDescent="0.3">
      <c r="A156" s="38">
        <v>155</v>
      </c>
      <c r="B156" s="38">
        <v>2405</v>
      </c>
      <c r="C156" s="38">
        <v>24</v>
      </c>
      <c r="D156" s="38" t="s">
        <v>6</v>
      </c>
      <c r="E156" s="84">
        <v>600</v>
      </c>
      <c r="F156" s="39">
        <f t="shared" si="10"/>
        <v>660</v>
      </c>
      <c r="G156" s="38">
        <f>G155</f>
        <v>30560</v>
      </c>
      <c r="H156" s="32">
        <f t="shared" si="11"/>
        <v>18336000</v>
      </c>
      <c r="I156" s="32">
        <f t="shared" si="12"/>
        <v>20169600</v>
      </c>
      <c r="J156" s="40">
        <f t="shared" si="13"/>
        <v>42000</v>
      </c>
      <c r="K156" s="33">
        <f t="shared" si="14"/>
        <v>1980000</v>
      </c>
      <c r="L156" s="2"/>
      <c r="N156" s="3"/>
      <c r="O156" s="3"/>
      <c r="P156" s="3"/>
    </row>
    <row r="157" spans="1:16" ht="16.5" x14ac:dyDescent="0.3">
      <c r="A157" s="38">
        <v>156</v>
      </c>
      <c r="B157" s="38">
        <v>2406</v>
      </c>
      <c r="C157" s="38">
        <v>24</v>
      </c>
      <c r="D157" s="38" t="s">
        <v>6</v>
      </c>
      <c r="E157" s="80">
        <v>600</v>
      </c>
      <c r="F157" s="39">
        <f t="shared" si="10"/>
        <v>660</v>
      </c>
      <c r="G157" s="38">
        <f>G156</f>
        <v>30560</v>
      </c>
      <c r="H157" s="32">
        <f t="shared" si="11"/>
        <v>18336000</v>
      </c>
      <c r="I157" s="32">
        <f t="shared" si="12"/>
        <v>20169600</v>
      </c>
      <c r="J157" s="40">
        <f t="shared" si="13"/>
        <v>42000</v>
      </c>
      <c r="K157" s="33">
        <f t="shared" si="14"/>
        <v>1980000</v>
      </c>
      <c r="L157" s="2"/>
      <c r="N157" s="3"/>
      <c r="O157" s="3"/>
      <c r="P157" s="3"/>
    </row>
    <row r="158" spans="1:16" ht="16.5" x14ac:dyDescent="0.3">
      <c r="A158" s="38">
        <v>157</v>
      </c>
      <c r="B158" s="38">
        <v>2407</v>
      </c>
      <c r="C158" s="38">
        <v>24</v>
      </c>
      <c r="D158" s="38" t="s">
        <v>6</v>
      </c>
      <c r="E158" s="84">
        <v>600</v>
      </c>
      <c r="F158" s="39">
        <f t="shared" si="10"/>
        <v>660</v>
      </c>
      <c r="G158" s="38">
        <f>G157</f>
        <v>30560</v>
      </c>
      <c r="H158" s="32">
        <f t="shared" si="11"/>
        <v>18336000</v>
      </c>
      <c r="I158" s="32">
        <f t="shared" si="12"/>
        <v>20169600</v>
      </c>
      <c r="J158" s="40">
        <f t="shared" si="13"/>
        <v>42000</v>
      </c>
      <c r="K158" s="33">
        <f t="shared" si="14"/>
        <v>1980000</v>
      </c>
      <c r="L158" s="2"/>
      <c r="N158" s="3"/>
      <c r="O158" s="3"/>
      <c r="P158" s="3"/>
    </row>
    <row r="159" spans="1:16" ht="16.5" x14ac:dyDescent="0.3">
      <c r="A159" s="38">
        <v>158</v>
      </c>
      <c r="B159" s="38">
        <v>2408</v>
      </c>
      <c r="C159" s="38">
        <v>24</v>
      </c>
      <c r="D159" s="38" t="s">
        <v>6</v>
      </c>
      <c r="E159" s="84">
        <v>600</v>
      </c>
      <c r="F159" s="39">
        <f t="shared" si="10"/>
        <v>660</v>
      </c>
      <c r="G159" s="38">
        <f>G158</f>
        <v>30560</v>
      </c>
      <c r="H159" s="32">
        <f t="shared" si="11"/>
        <v>18336000</v>
      </c>
      <c r="I159" s="32">
        <f t="shared" si="12"/>
        <v>20169600</v>
      </c>
      <c r="J159" s="40">
        <f t="shared" si="13"/>
        <v>42000</v>
      </c>
      <c r="K159" s="33">
        <f t="shared" si="14"/>
        <v>1980000</v>
      </c>
      <c r="L159" s="2"/>
      <c r="N159" s="3"/>
      <c r="O159" s="3"/>
      <c r="P159" s="3"/>
    </row>
    <row r="160" spans="1:16" ht="16.5" x14ac:dyDescent="0.3">
      <c r="A160" s="38">
        <v>159</v>
      </c>
      <c r="B160" s="38">
        <v>2501</v>
      </c>
      <c r="C160" s="38">
        <v>25</v>
      </c>
      <c r="D160" s="38" t="s">
        <v>19</v>
      </c>
      <c r="E160" s="80">
        <v>391</v>
      </c>
      <c r="F160" s="39">
        <f t="shared" si="10"/>
        <v>430.1</v>
      </c>
      <c r="G160" s="38">
        <f>G159+120</f>
        <v>30680</v>
      </c>
      <c r="H160" s="32">
        <f t="shared" si="11"/>
        <v>11995880</v>
      </c>
      <c r="I160" s="32">
        <f t="shared" si="12"/>
        <v>13195468.000000002</v>
      </c>
      <c r="J160" s="40">
        <f t="shared" si="13"/>
        <v>27500</v>
      </c>
      <c r="K160" s="33">
        <f t="shared" si="14"/>
        <v>1290300</v>
      </c>
      <c r="L160" s="2"/>
      <c r="N160" s="3"/>
      <c r="O160" s="3"/>
      <c r="P160" s="3"/>
    </row>
    <row r="161" spans="1:16" ht="16.5" x14ac:dyDescent="0.3">
      <c r="A161" s="38">
        <v>160</v>
      </c>
      <c r="B161" s="38">
        <v>2502</v>
      </c>
      <c r="C161" s="38">
        <v>25</v>
      </c>
      <c r="D161" s="38" t="s">
        <v>19</v>
      </c>
      <c r="E161" s="84">
        <v>391</v>
      </c>
      <c r="F161" s="39">
        <f t="shared" si="10"/>
        <v>430.1</v>
      </c>
      <c r="G161" s="38">
        <f>G160</f>
        <v>30680</v>
      </c>
      <c r="H161" s="32">
        <f t="shared" si="11"/>
        <v>11995880</v>
      </c>
      <c r="I161" s="32">
        <f t="shared" si="12"/>
        <v>13195468.000000002</v>
      </c>
      <c r="J161" s="40">
        <f t="shared" si="13"/>
        <v>27500</v>
      </c>
      <c r="K161" s="33">
        <f t="shared" si="14"/>
        <v>1290300</v>
      </c>
      <c r="L161" s="2"/>
      <c r="N161" s="3"/>
      <c r="O161" s="3"/>
      <c r="P161" s="3"/>
    </row>
    <row r="162" spans="1:16" ht="16.5" x14ac:dyDescent="0.3">
      <c r="A162" s="38">
        <v>161</v>
      </c>
      <c r="B162" s="38">
        <v>2503</v>
      </c>
      <c r="C162" s="38">
        <v>25</v>
      </c>
      <c r="D162" s="38" t="s">
        <v>19</v>
      </c>
      <c r="E162" s="84">
        <v>391</v>
      </c>
      <c r="F162" s="39">
        <f t="shared" si="10"/>
        <v>430.1</v>
      </c>
      <c r="G162" s="38">
        <f>G161</f>
        <v>30680</v>
      </c>
      <c r="H162" s="32">
        <f t="shared" si="11"/>
        <v>11995880</v>
      </c>
      <c r="I162" s="32">
        <f t="shared" si="12"/>
        <v>13195468.000000002</v>
      </c>
      <c r="J162" s="40">
        <f t="shared" si="13"/>
        <v>27500</v>
      </c>
      <c r="K162" s="33">
        <f t="shared" si="14"/>
        <v>1290300</v>
      </c>
      <c r="L162" s="2"/>
      <c r="N162" s="3"/>
      <c r="O162" s="3"/>
      <c r="P162" s="3"/>
    </row>
    <row r="163" spans="1:16" ht="16.5" x14ac:dyDescent="0.3">
      <c r="A163" s="38">
        <v>162</v>
      </c>
      <c r="B163" s="38">
        <v>2504</v>
      </c>
      <c r="C163" s="38">
        <v>25</v>
      </c>
      <c r="D163" s="38" t="s">
        <v>19</v>
      </c>
      <c r="E163" s="84">
        <v>391</v>
      </c>
      <c r="F163" s="39">
        <f t="shared" si="10"/>
        <v>430.1</v>
      </c>
      <c r="G163" s="38">
        <f>G162</f>
        <v>30680</v>
      </c>
      <c r="H163" s="32">
        <f t="shared" si="11"/>
        <v>11995880</v>
      </c>
      <c r="I163" s="32">
        <f t="shared" si="12"/>
        <v>13195468.000000002</v>
      </c>
      <c r="J163" s="40">
        <f t="shared" si="13"/>
        <v>27500</v>
      </c>
      <c r="K163" s="33">
        <f t="shared" si="14"/>
        <v>1290300</v>
      </c>
      <c r="L163" s="2"/>
      <c r="N163" s="3"/>
      <c r="O163" s="3"/>
      <c r="P163" s="3"/>
    </row>
    <row r="164" spans="1:16" ht="16.5" x14ac:dyDescent="0.3">
      <c r="A164" s="38">
        <v>163</v>
      </c>
      <c r="B164" s="38">
        <v>2505</v>
      </c>
      <c r="C164" s="38">
        <v>25</v>
      </c>
      <c r="D164" s="38" t="s">
        <v>6</v>
      </c>
      <c r="E164" s="84">
        <v>600</v>
      </c>
      <c r="F164" s="39">
        <f t="shared" si="10"/>
        <v>660</v>
      </c>
      <c r="G164" s="38">
        <f>G163</f>
        <v>30680</v>
      </c>
      <c r="H164" s="32">
        <f t="shared" si="11"/>
        <v>18408000</v>
      </c>
      <c r="I164" s="32">
        <f t="shared" si="12"/>
        <v>20248800</v>
      </c>
      <c r="J164" s="40">
        <f t="shared" si="13"/>
        <v>42000</v>
      </c>
      <c r="K164" s="33">
        <f t="shared" si="14"/>
        <v>1980000</v>
      </c>
      <c r="L164" s="2"/>
      <c r="N164" s="3"/>
      <c r="O164" s="3"/>
      <c r="P164" s="3"/>
    </row>
    <row r="165" spans="1:16" ht="16.5" x14ac:dyDescent="0.3">
      <c r="A165" s="38">
        <v>164</v>
      </c>
      <c r="B165" s="38">
        <v>2506</v>
      </c>
      <c r="C165" s="38">
        <v>25</v>
      </c>
      <c r="D165" s="38" t="s">
        <v>6</v>
      </c>
      <c r="E165" s="80">
        <v>600</v>
      </c>
      <c r="F165" s="39">
        <f t="shared" si="10"/>
        <v>660</v>
      </c>
      <c r="G165" s="38">
        <f>G164</f>
        <v>30680</v>
      </c>
      <c r="H165" s="32">
        <f t="shared" si="11"/>
        <v>18408000</v>
      </c>
      <c r="I165" s="32">
        <f t="shared" si="12"/>
        <v>20248800</v>
      </c>
      <c r="J165" s="40">
        <f t="shared" si="13"/>
        <v>42000</v>
      </c>
      <c r="K165" s="33">
        <f t="shared" si="14"/>
        <v>1980000</v>
      </c>
      <c r="L165" s="2"/>
      <c r="N165" s="3"/>
      <c r="O165" s="3"/>
      <c r="P165" s="3"/>
    </row>
    <row r="166" spans="1:16" ht="16.5" x14ac:dyDescent="0.3">
      <c r="A166" s="38">
        <v>165</v>
      </c>
      <c r="B166" s="38">
        <v>2507</v>
      </c>
      <c r="C166" s="38">
        <v>25</v>
      </c>
      <c r="D166" s="38" t="s">
        <v>6</v>
      </c>
      <c r="E166" s="84">
        <v>600</v>
      </c>
      <c r="F166" s="39">
        <f t="shared" si="10"/>
        <v>660</v>
      </c>
      <c r="G166" s="38">
        <f>G165</f>
        <v>30680</v>
      </c>
      <c r="H166" s="32">
        <f t="shared" si="11"/>
        <v>18408000</v>
      </c>
      <c r="I166" s="32">
        <f t="shared" si="12"/>
        <v>20248800</v>
      </c>
      <c r="J166" s="40">
        <f t="shared" si="13"/>
        <v>42000</v>
      </c>
      <c r="K166" s="33">
        <f t="shared" si="14"/>
        <v>1980000</v>
      </c>
      <c r="L166" s="2"/>
      <c r="N166" s="3"/>
      <c r="O166" s="3"/>
      <c r="P166" s="3"/>
    </row>
    <row r="167" spans="1:16" ht="16.5" x14ac:dyDescent="0.3">
      <c r="A167" s="38">
        <v>166</v>
      </c>
      <c r="B167" s="38">
        <v>2508</v>
      </c>
      <c r="C167" s="38">
        <v>25</v>
      </c>
      <c r="D167" s="38" t="s">
        <v>6</v>
      </c>
      <c r="E167" s="84">
        <v>600</v>
      </c>
      <c r="F167" s="39">
        <f t="shared" si="10"/>
        <v>660</v>
      </c>
      <c r="G167" s="38">
        <f>G166</f>
        <v>30680</v>
      </c>
      <c r="H167" s="32">
        <f t="shared" si="11"/>
        <v>18408000</v>
      </c>
      <c r="I167" s="32">
        <f t="shared" si="12"/>
        <v>20248800</v>
      </c>
      <c r="J167" s="40">
        <f t="shared" si="13"/>
        <v>42000</v>
      </c>
      <c r="K167" s="33">
        <f t="shared" si="14"/>
        <v>1980000</v>
      </c>
      <c r="L167" s="2"/>
      <c r="N167" s="3"/>
      <c r="O167" s="3"/>
      <c r="P167" s="3"/>
    </row>
    <row r="168" spans="1:16" ht="16.5" x14ac:dyDescent="0.3">
      <c r="A168" s="38">
        <v>167</v>
      </c>
      <c r="B168" s="38">
        <v>2601</v>
      </c>
      <c r="C168" s="38">
        <v>26</v>
      </c>
      <c r="D168" s="38" t="s">
        <v>19</v>
      </c>
      <c r="E168" s="80">
        <v>391</v>
      </c>
      <c r="F168" s="39">
        <f t="shared" si="10"/>
        <v>430.1</v>
      </c>
      <c r="G168" s="38">
        <f>G167+120</f>
        <v>30800</v>
      </c>
      <c r="H168" s="32">
        <f t="shared" si="11"/>
        <v>12042800</v>
      </c>
      <c r="I168" s="32">
        <f t="shared" si="12"/>
        <v>13247080.000000002</v>
      </c>
      <c r="J168" s="40">
        <f t="shared" si="13"/>
        <v>27500</v>
      </c>
      <c r="K168" s="33">
        <f t="shared" si="14"/>
        <v>1290300</v>
      </c>
      <c r="L168" s="2"/>
      <c r="N168" s="3"/>
      <c r="O168" s="3"/>
      <c r="P168" s="3"/>
    </row>
    <row r="169" spans="1:16" ht="16.5" x14ac:dyDescent="0.3">
      <c r="A169" s="38">
        <v>168</v>
      </c>
      <c r="B169" s="38">
        <v>2602</v>
      </c>
      <c r="C169" s="38">
        <v>26</v>
      </c>
      <c r="D169" s="38" t="s">
        <v>19</v>
      </c>
      <c r="E169" s="84">
        <v>391</v>
      </c>
      <c r="F169" s="39">
        <f t="shared" si="10"/>
        <v>430.1</v>
      </c>
      <c r="G169" s="38">
        <f>G168</f>
        <v>30800</v>
      </c>
      <c r="H169" s="32">
        <f t="shared" si="11"/>
        <v>12042800</v>
      </c>
      <c r="I169" s="32">
        <f t="shared" si="12"/>
        <v>13247080.000000002</v>
      </c>
      <c r="J169" s="40">
        <f t="shared" si="13"/>
        <v>27500</v>
      </c>
      <c r="K169" s="33">
        <f t="shared" si="14"/>
        <v>1290300</v>
      </c>
      <c r="L169" s="2"/>
      <c r="N169" s="3"/>
      <c r="O169" s="3"/>
      <c r="P169" s="3"/>
    </row>
    <row r="170" spans="1:16" ht="16.5" x14ac:dyDescent="0.3">
      <c r="A170" s="38">
        <v>169</v>
      </c>
      <c r="B170" s="38">
        <v>2603</v>
      </c>
      <c r="C170" s="38">
        <v>26</v>
      </c>
      <c r="D170" s="38" t="s">
        <v>19</v>
      </c>
      <c r="E170" s="84">
        <v>391</v>
      </c>
      <c r="F170" s="39">
        <f t="shared" si="10"/>
        <v>430.1</v>
      </c>
      <c r="G170" s="38">
        <f>G169</f>
        <v>30800</v>
      </c>
      <c r="H170" s="32">
        <f t="shared" si="11"/>
        <v>12042800</v>
      </c>
      <c r="I170" s="32">
        <f t="shared" si="12"/>
        <v>13247080.000000002</v>
      </c>
      <c r="J170" s="40">
        <f t="shared" si="13"/>
        <v>27500</v>
      </c>
      <c r="K170" s="33">
        <f t="shared" si="14"/>
        <v>1290300</v>
      </c>
      <c r="L170" s="2"/>
      <c r="N170" s="3"/>
      <c r="O170" s="3"/>
      <c r="P170" s="3"/>
    </row>
    <row r="171" spans="1:16" ht="16.5" x14ac:dyDescent="0.3">
      <c r="A171" s="38">
        <v>170</v>
      </c>
      <c r="B171" s="38">
        <v>2604</v>
      </c>
      <c r="C171" s="38">
        <v>26</v>
      </c>
      <c r="D171" s="38" t="s">
        <v>19</v>
      </c>
      <c r="E171" s="84">
        <v>391</v>
      </c>
      <c r="F171" s="39">
        <f t="shared" si="10"/>
        <v>430.1</v>
      </c>
      <c r="G171" s="38">
        <f>G170</f>
        <v>30800</v>
      </c>
      <c r="H171" s="32">
        <f t="shared" si="11"/>
        <v>12042800</v>
      </c>
      <c r="I171" s="32">
        <f t="shared" si="12"/>
        <v>13247080.000000002</v>
      </c>
      <c r="J171" s="40">
        <f t="shared" si="13"/>
        <v>27500</v>
      </c>
      <c r="K171" s="33">
        <f t="shared" si="14"/>
        <v>1290300</v>
      </c>
      <c r="L171" s="2"/>
      <c r="N171" s="3"/>
      <c r="O171" s="3"/>
      <c r="P171" s="3"/>
    </row>
    <row r="172" spans="1:16" ht="16.5" x14ac:dyDescent="0.3">
      <c r="A172" s="38">
        <v>171</v>
      </c>
      <c r="B172" s="38">
        <v>2605</v>
      </c>
      <c r="C172" s="38">
        <v>26</v>
      </c>
      <c r="D172" s="38" t="s">
        <v>6</v>
      </c>
      <c r="E172" s="84">
        <v>600</v>
      </c>
      <c r="F172" s="39">
        <f t="shared" si="10"/>
        <v>660</v>
      </c>
      <c r="G172" s="38">
        <f>G171</f>
        <v>30800</v>
      </c>
      <c r="H172" s="32">
        <f t="shared" si="11"/>
        <v>18480000</v>
      </c>
      <c r="I172" s="32">
        <f t="shared" si="12"/>
        <v>20328000</v>
      </c>
      <c r="J172" s="40">
        <f t="shared" si="13"/>
        <v>42500</v>
      </c>
      <c r="K172" s="33">
        <f t="shared" si="14"/>
        <v>1980000</v>
      </c>
      <c r="L172" s="2"/>
      <c r="N172" s="3"/>
      <c r="O172" s="3"/>
      <c r="P172" s="3"/>
    </row>
    <row r="173" spans="1:16" ht="16.5" x14ac:dyDescent="0.3">
      <c r="A173" s="38">
        <v>172</v>
      </c>
      <c r="B173" s="38">
        <v>2606</v>
      </c>
      <c r="C173" s="38">
        <v>26</v>
      </c>
      <c r="D173" s="38" t="s">
        <v>6</v>
      </c>
      <c r="E173" s="80">
        <v>600</v>
      </c>
      <c r="F173" s="39">
        <f t="shared" si="10"/>
        <v>660</v>
      </c>
      <c r="G173" s="38">
        <f>G172</f>
        <v>30800</v>
      </c>
      <c r="H173" s="32">
        <f t="shared" si="11"/>
        <v>18480000</v>
      </c>
      <c r="I173" s="32">
        <f t="shared" si="12"/>
        <v>20328000</v>
      </c>
      <c r="J173" s="40">
        <f t="shared" si="13"/>
        <v>42500</v>
      </c>
      <c r="K173" s="33">
        <f t="shared" si="14"/>
        <v>1980000</v>
      </c>
      <c r="L173" s="2"/>
      <c r="N173" s="3"/>
      <c r="O173" s="3"/>
      <c r="P173" s="3"/>
    </row>
    <row r="174" spans="1:16" ht="16.5" x14ac:dyDescent="0.3">
      <c r="A174" s="38">
        <v>173</v>
      </c>
      <c r="B174" s="38">
        <v>2607</v>
      </c>
      <c r="C174" s="38">
        <v>26</v>
      </c>
      <c r="D174" s="38" t="s">
        <v>6</v>
      </c>
      <c r="E174" s="84">
        <v>600</v>
      </c>
      <c r="F174" s="39">
        <f t="shared" si="10"/>
        <v>660</v>
      </c>
      <c r="G174" s="38">
        <f>G173</f>
        <v>30800</v>
      </c>
      <c r="H174" s="32">
        <f t="shared" si="11"/>
        <v>18480000</v>
      </c>
      <c r="I174" s="32">
        <f t="shared" si="12"/>
        <v>20328000</v>
      </c>
      <c r="J174" s="40">
        <f t="shared" si="13"/>
        <v>42500</v>
      </c>
      <c r="K174" s="33">
        <f t="shared" si="14"/>
        <v>1980000</v>
      </c>
      <c r="L174" s="2"/>
      <c r="N174" s="3"/>
      <c r="O174" s="3"/>
      <c r="P174" s="3"/>
    </row>
    <row r="175" spans="1:16" ht="16.5" x14ac:dyDescent="0.3">
      <c r="A175" s="38">
        <v>174</v>
      </c>
      <c r="B175" s="38">
        <v>2608</v>
      </c>
      <c r="C175" s="38">
        <v>26</v>
      </c>
      <c r="D175" s="38" t="s">
        <v>6</v>
      </c>
      <c r="E175" s="84">
        <v>600</v>
      </c>
      <c r="F175" s="39">
        <f t="shared" si="10"/>
        <v>660</v>
      </c>
      <c r="G175" s="38">
        <f>G174</f>
        <v>30800</v>
      </c>
      <c r="H175" s="32">
        <f t="shared" si="11"/>
        <v>18480000</v>
      </c>
      <c r="I175" s="32">
        <f t="shared" si="12"/>
        <v>20328000</v>
      </c>
      <c r="J175" s="40">
        <f t="shared" si="13"/>
        <v>42500</v>
      </c>
      <c r="K175" s="33">
        <f t="shared" si="14"/>
        <v>1980000</v>
      </c>
      <c r="L175" s="2"/>
      <c r="N175" s="3"/>
      <c r="O175" s="3"/>
      <c r="P175" s="3"/>
    </row>
    <row r="176" spans="1:16" ht="16.5" x14ac:dyDescent="0.3">
      <c r="A176" s="38">
        <v>175</v>
      </c>
      <c r="B176" s="38">
        <v>2701</v>
      </c>
      <c r="C176" s="38">
        <v>27</v>
      </c>
      <c r="D176" s="38" t="s">
        <v>19</v>
      </c>
      <c r="E176" s="80">
        <v>391</v>
      </c>
      <c r="F176" s="39">
        <f t="shared" si="10"/>
        <v>430.1</v>
      </c>
      <c r="G176" s="38">
        <f>G175+120</f>
        <v>30920</v>
      </c>
      <c r="H176" s="32">
        <f t="shared" si="11"/>
        <v>12089720</v>
      </c>
      <c r="I176" s="32">
        <f t="shared" si="12"/>
        <v>13298692.000000002</v>
      </c>
      <c r="J176" s="40">
        <f t="shared" si="13"/>
        <v>27500</v>
      </c>
      <c r="K176" s="33">
        <f t="shared" si="14"/>
        <v>1290300</v>
      </c>
      <c r="L176" s="2"/>
      <c r="N176" s="3"/>
      <c r="O176" s="3"/>
      <c r="P176" s="3"/>
    </row>
    <row r="177" spans="1:16" ht="16.5" x14ac:dyDescent="0.3">
      <c r="A177" s="38">
        <v>176</v>
      </c>
      <c r="B177" s="38">
        <v>2702</v>
      </c>
      <c r="C177" s="38">
        <v>27</v>
      </c>
      <c r="D177" s="38" t="s">
        <v>19</v>
      </c>
      <c r="E177" s="84">
        <v>391</v>
      </c>
      <c r="F177" s="39">
        <f t="shared" si="10"/>
        <v>430.1</v>
      </c>
      <c r="G177" s="38">
        <f>G176</f>
        <v>30920</v>
      </c>
      <c r="H177" s="32">
        <f t="shared" si="11"/>
        <v>12089720</v>
      </c>
      <c r="I177" s="32">
        <f t="shared" si="12"/>
        <v>13298692.000000002</v>
      </c>
      <c r="J177" s="40">
        <f t="shared" si="13"/>
        <v>27500</v>
      </c>
      <c r="K177" s="33">
        <f t="shared" si="14"/>
        <v>1290300</v>
      </c>
      <c r="L177" s="2"/>
      <c r="N177" s="3"/>
      <c r="O177" s="3"/>
      <c r="P177" s="3"/>
    </row>
    <row r="178" spans="1:16" ht="16.5" x14ac:dyDescent="0.3">
      <c r="A178" s="38">
        <v>177</v>
      </c>
      <c r="B178" s="38">
        <v>2703</v>
      </c>
      <c r="C178" s="38">
        <v>27</v>
      </c>
      <c r="D178" s="38" t="s">
        <v>19</v>
      </c>
      <c r="E178" s="84">
        <v>391</v>
      </c>
      <c r="F178" s="39">
        <f t="shared" si="10"/>
        <v>430.1</v>
      </c>
      <c r="G178" s="38">
        <f>G177</f>
        <v>30920</v>
      </c>
      <c r="H178" s="32">
        <f t="shared" si="11"/>
        <v>12089720</v>
      </c>
      <c r="I178" s="32">
        <f t="shared" si="12"/>
        <v>13298692.000000002</v>
      </c>
      <c r="J178" s="40">
        <f t="shared" si="13"/>
        <v>27500</v>
      </c>
      <c r="K178" s="33">
        <f t="shared" si="14"/>
        <v>1290300</v>
      </c>
      <c r="L178" s="2"/>
      <c r="N178" s="3"/>
      <c r="O178" s="3"/>
      <c r="P178" s="3"/>
    </row>
    <row r="179" spans="1:16" ht="16.5" x14ac:dyDescent="0.3">
      <c r="A179" s="38">
        <v>178</v>
      </c>
      <c r="B179" s="38">
        <v>2704</v>
      </c>
      <c r="C179" s="38">
        <v>27</v>
      </c>
      <c r="D179" s="38" t="s">
        <v>19</v>
      </c>
      <c r="E179" s="84">
        <v>391</v>
      </c>
      <c r="F179" s="39">
        <f t="shared" si="10"/>
        <v>430.1</v>
      </c>
      <c r="G179" s="38">
        <f>G178</f>
        <v>30920</v>
      </c>
      <c r="H179" s="32">
        <f t="shared" si="11"/>
        <v>12089720</v>
      </c>
      <c r="I179" s="32">
        <f t="shared" si="12"/>
        <v>13298692.000000002</v>
      </c>
      <c r="J179" s="40">
        <f t="shared" si="13"/>
        <v>27500</v>
      </c>
      <c r="K179" s="33">
        <f t="shared" si="14"/>
        <v>1290300</v>
      </c>
      <c r="L179" s="2"/>
      <c r="N179" s="3"/>
      <c r="O179" s="3"/>
      <c r="P179" s="3"/>
    </row>
    <row r="180" spans="1:16" ht="16.5" x14ac:dyDescent="0.3">
      <c r="A180" s="38">
        <v>179</v>
      </c>
      <c r="B180" s="38">
        <v>2705</v>
      </c>
      <c r="C180" s="38">
        <v>27</v>
      </c>
      <c r="D180" s="38" t="s">
        <v>6</v>
      </c>
      <c r="E180" s="84">
        <v>600</v>
      </c>
      <c r="F180" s="39">
        <f t="shared" si="10"/>
        <v>660</v>
      </c>
      <c r="G180" s="38">
        <f>G179</f>
        <v>30920</v>
      </c>
      <c r="H180" s="32">
        <f t="shared" si="11"/>
        <v>18552000</v>
      </c>
      <c r="I180" s="32">
        <f t="shared" si="12"/>
        <v>20407200</v>
      </c>
      <c r="J180" s="40">
        <f t="shared" si="13"/>
        <v>42500</v>
      </c>
      <c r="K180" s="33">
        <f t="shared" si="14"/>
        <v>1980000</v>
      </c>
      <c r="L180" s="2"/>
      <c r="N180" s="3"/>
      <c r="O180" s="3"/>
      <c r="P180" s="3"/>
    </row>
    <row r="181" spans="1:16" ht="16.5" x14ac:dyDescent="0.3">
      <c r="A181" s="38">
        <v>180</v>
      </c>
      <c r="B181" s="38">
        <v>2706</v>
      </c>
      <c r="C181" s="38">
        <v>27</v>
      </c>
      <c r="D181" s="38" t="s">
        <v>6</v>
      </c>
      <c r="E181" s="80">
        <v>600</v>
      </c>
      <c r="F181" s="39">
        <f t="shared" si="10"/>
        <v>660</v>
      </c>
      <c r="G181" s="38">
        <f>G180</f>
        <v>30920</v>
      </c>
      <c r="H181" s="32">
        <f t="shared" si="11"/>
        <v>18552000</v>
      </c>
      <c r="I181" s="32">
        <f t="shared" si="12"/>
        <v>20407200</v>
      </c>
      <c r="J181" s="40">
        <f t="shared" si="13"/>
        <v>42500</v>
      </c>
      <c r="K181" s="33">
        <f t="shared" si="14"/>
        <v>1980000</v>
      </c>
      <c r="L181" s="2"/>
      <c r="N181" s="3"/>
      <c r="O181" s="3"/>
      <c r="P181" s="3"/>
    </row>
    <row r="182" spans="1:16" ht="16.5" x14ac:dyDescent="0.3">
      <c r="A182" s="38">
        <v>181</v>
      </c>
      <c r="B182" s="38">
        <v>2707</v>
      </c>
      <c r="C182" s="38">
        <v>27</v>
      </c>
      <c r="D182" s="38" t="s">
        <v>6</v>
      </c>
      <c r="E182" s="84">
        <v>600</v>
      </c>
      <c r="F182" s="39">
        <f t="shared" si="10"/>
        <v>660</v>
      </c>
      <c r="G182" s="38">
        <f>G181</f>
        <v>30920</v>
      </c>
      <c r="H182" s="32">
        <f t="shared" si="11"/>
        <v>18552000</v>
      </c>
      <c r="I182" s="32">
        <f t="shared" si="12"/>
        <v>20407200</v>
      </c>
      <c r="J182" s="40">
        <f t="shared" si="13"/>
        <v>42500</v>
      </c>
      <c r="K182" s="33">
        <f t="shared" si="14"/>
        <v>1980000</v>
      </c>
      <c r="L182" s="2"/>
      <c r="N182" s="3"/>
      <c r="O182" s="3"/>
      <c r="P182" s="3"/>
    </row>
    <row r="183" spans="1:16" ht="16.5" x14ac:dyDescent="0.3">
      <c r="A183" s="38">
        <v>182</v>
      </c>
      <c r="B183" s="38">
        <v>2708</v>
      </c>
      <c r="C183" s="38">
        <v>27</v>
      </c>
      <c r="D183" s="38" t="s">
        <v>6</v>
      </c>
      <c r="E183" s="84">
        <v>600</v>
      </c>
      <c r="F183" s="39">
        <f t="shared" si="10"/>
        <v>660</v>
      </c>
      <c r="G183" s="38">
        <f>G182</f>
        <v>30920</v>
      </c>
      <c r="H183" s="32">
        <f t="shared" si="11"/>
        <v>18552000</v>
      </c>
      <c r="I183" s="32">
        <f t="shared" si="12"/>
        <v>20407200</v>
      </c>
      <c r="J183" s="40">
        <f t="shared" si="13"/>
        <v>42500</v>
      </c>
      <c r="K183" s="33">
        <f t="shared" si="14"/>
        <v>1980000</v>
      </c>
      <c r="L183" s="2"/>
      <c r="N183" s="3"/>
      <c r="O183" s="3"/>
      <c r="P183" s="3"/>
    </row>
    <row r="184" spans="1:16" ht="16.5" x14ac:dyDescent="0.3">
      <c r="A184" s="38">
        <v>183</v>
      </c>
      <c r="B184" s="38">
        <v>2801</v>
      </c>
      <c r="C184" s="38">
        <v>28</v>
      </c>
      <c r="D184" s="38" t="s">
        <v>19</v>
      </c>
      <c r="E184" s="80">
        <v>391</v>
      </c>
      <c r="F184" s="39">
        <f t="shared" si="10"/>
        <v>430.1</v>
      </c>
      <c r="G184" s="38">
        <f>G183+120</f>
        <v>31040</v>
      </c>
      <c r="H184" s="32">
        <f t="shared" si="11"/>
        <v>12136640</v>
      </c>
      <c r="I184" s="32">
        <f t="shared" si="12"/>
        <v>13350304.000000002</v>
      </c>
      <c r="J184" s="40">
        <f t="shared" si="13"/>
        <v>28000</v>
      </c>
      <c r="K184" s="33">
        <f t="shared" si="14"/>
        <v>1290300</v>
      </c>
      <c r="L184" s="2"/>
      <c r="N184" s="3"/>
      <c r="O184" s="3"/>
      <c r="P184" s="3"/>
    </row>
    <row r="185" spans="1:16" ht="16.5" x14ac:dyDescent="0.3">
      <c r="A185" s="38">
        <v>184</v>
      </c>
      <c r="B185" s="38">
        <v>2802</v>
      </c>
      <c r="C185" s="38">
        <v>28</v>
      </c>
      <c r="D185" s="38" t="s">
        <v>19</v>
      </c>
      <c r="E185" s="84">
        <v>391</v>
      </c>
      <c r="F185" s="39">
        <f t="shared" si="10"/>
        <v>430.1</v>
      </c>
      <c r="G185" s="38">
        <f>G184</f>
        <v>31040</v>
      </c>
      <c r="H185" s="32">
        <f t="shared" si="11"/>
        <v>12136640</v>
      </c>
      <c r="I185" s="32">
        <f t="shared" si="12"/>
        <v>13350304.000000002</v>
      </c>
      <c r="J185" s="40">
        <f t="shared" si="13"/>
        <v>28000</v>
      </c>
      <c r="K185" s="33">
        <f t="shared" si="14"/>
        <v>1290300</v>
      </c>
      <c r="L185" s="2"/>
      <c r="N185" s="3"/>
      <c r="O185" s="3"/>
      <c r="P185" s="3"/>
    </row>
    <row r="186" spans="1:16" ht="16.5" x14ac:dyDescent="0.3">
      <c r="A186" s="38">
        <v>185</v>
      </c>
      <c r="B186" s="38">
        <v>2803</v>
      </c>
      <c r="C186" s="38">
        <v>28</v>
      </c>
      <c r="D186" s="38" t="s">
        <v>19</v>
      </c>
      <c r="E186" s="84">
        <v>391</v>
      </c>
      <c r="F186" s="39">
        <f t="shared" si="10"/>
        <v>430.1</v>
      </c>
      <c r="G186" s="38">
        <f>G185</f>
        <v>31040</v>
      </c>
      <c r="H186" s="32">
        <f t="shared" si="11"/>
        <v>12136640</v>
      </c>
      <c r="I186" s="32">
        <f t="shared" si="12"/>
        <v>13350304.000000002</v>
      </c>
      <c r="J186" s="40">
        <f t="shared" si="13"/>
        <v>28000</v>
      </c>
      <c r="K186" s="33">
        <f t="shared" si="14"/>
        <v>1290300</v>
      </c>
      <c r="L186" s="2"/>
      <c r="N186" s="3"/>
      <c r="O186" s="3"/>
      <c r="P186" s="3"/>
    </row>
    <row r="187" spans="1:16" ht="16.5" x14ac:dyDescent="0.3">
      <c r="A187" s="38">
        <v>186</v>
      </c>
      <c r="B187" s="38">
        <v>2804</v>
      </c>
      <c r="C187" s="38">
        <v>28</v>
      </c>
      <c r="D187" s="38" t="s">
        <v>19</v>
      </c>
      <c r="E187" s="84">
        <v>391</v>
      </c>
      <c r="F187" s="39">
        <f t="shared" si="10"/>
        <v>430.1</v>
      </c>
      <c r="G187" s="38">
        <f>G186</f>
        <v>31040</v>
      </c>
      <c r="H187" s="32">
        <f t="shared" si="11"/>
        <v>12136640</v>
      </c>
      <c r="I187" s="32">
        <f t="shared" si="12"/>
        <v>13350304.000000002</v>
      </c>
      <c r="J187" s="40">
        <f t="shared" si="13"/>
        <v>28000</v>
      </c>
      <c r="K187" s="33">
        <f t="shared" si="14"/>
        <v>1290300</v>
      </c>
      <c r="L187" s="2"/>
      <c r="N187" s="3"/>
      <c r="O187" s="3"/>
      <c r="P187" s="3"/>
    </row>
    <row r="188" spans="1:16" ht="16.5" x14ac:dyDescent="0.3">
      <c r="A188" s="38">
        <v>187</v>
      </c>
      <c r="B188" s="38">
        <v>2805</v>
      </c>
      <c r="C188" s="38">
        <v>28</v>
      </c>
      <c r="D188" s="38" t="s">
        <v>6</v>
      </c>
      <c r="E188" s="84">
        <v>600</v>
      </c>
      <c r="F188" s="39">
        <f t="shared" si="10"/>
        <v>660</v>
      </c>
      <c r="G188" s="38">
        <f>G187</f>
        <v>31040</v>
      </c>
      <c r="H188" s="32">
        <f t="shared" si="11"/>
        <v>18624000</v>
      </c>
      <c r="I188" s="32">
        <f t="shared" si="12"/>
        <v>20486400</v>
      </c>
      <c r="J188" s="40">
        <f t="shared" si="13"/>
        <v>42500</v>
      </c>
      <c r="K188" s="33">
        <f t="shared" si="14"/>
        <v>1980000</v>
      </c>
      <c r="L188" s="2"/>
      <c r="N188" s="3"/>
      <c r="O188" s="3"/>
      <c r="P188" s="3"/>
    </row>
    <row r="189" spans="1:16" ht="16.5" x14ac:dyDescent="0.3">
      <c r="A189" s="38">
        <v>188</v>
      </c>
      <c r="B189" s="38">
        <v>2806</v>
      </c>
      <c r="C189" s="38">
        <v>28</v>
      </c>
      <c r="D189" s="38" t="s">
        <v>6</v>
      </c>
      <c r="E189" s="80">
        <v>600</v>
      </c>
      <c r="F189" s="39">
        <f t="shared" si="10"/>
        <v>660</v>
      </c>
      <c r="G189" s="38">
        <f>G188</f>
        <v>31040</v>
      </c>
      <c r="H189" s="32">
        <f t="shared" si="11"/>
        <v>18624000</v>
      </c>
      <c r="I189" s="32">
        <f t="shared" si="12"/>
        <v>20486400</v>
      </c>
      <c r="J189" s="40">
        <f t="shared" si="13"/>
        <v>42500</v>
      </c>
      <c r="K189" s="33">
        <f t="shared" si="14"/>
        <v>1980000</v>
      </c>
      <c r="L189" s="2"/>
      <c r="N189" s="3"/>
      <c r="O189" s="3"/>
      <c r="P189" s="3"/>
    </row>
    <row r="190" spans="1:16" ht="16.5" x14ac:dyDescent="0.3">
      <c r="A190" s="38">
        <v>189</v>
      </c>
      <c r="B190" s="38">
        <v>2807</v>
      </c>
      <c r="C190" s="38">
        <v>28</v>
      </c>
      <c r="D190" s="38" t="s">
        <v>6</v>
      </c>
      <c r="E190" s="84">
        <v>600</v>
      </c>
      <c r="F190" s="39">
        <f t="shared" si="10"/>
        <v>660</v>
      </c>
      <c r="G190" s="38">
        <f>G189</f>
        <v>31040</v>
      </c>
      <c r="H190" s="32">
        <f t="shared" si="11"/>
        <v>18624000</v>
      </c>
      <c r="I190" s="32">
        <f t="shared" si="12"/>
        <v>20486400</v>
      </c>
      <c r="J190" s="40">
        <f t="shared" si="13"/>
        <v>42500</v>
      </c>
      <c r="K190" s="33">
        <f t="shared" si="14"/>
        <v>1980000</v>
      </c>
      <c r="L190" s="2"/>
      <c r="N190" s="3"/>
      <c r="O190" s="3"/>
      <c r="P190" s="3"/>
    </row>
    <row r="191" spans="1:16" ht="16.5" x14ac:dyDescent="0.3">
      <c r="A191" s="38">
        <v>190</v>
      </c>
      <c r="B191" s="38">
        <v>2808</v>
      </c>
      <c r="C191" s="38">
        <v>28</v>
      </c>
      <c r="D191" s="38" t="s">
        <v>6</v>
      </c>
      <c r="E191" s="84">
        <v>600</v>
      </c>
      <c r="F191" s="39">
        <f t="shared" si="10"/>
        <v>660</v>
      </c>
      <c r="G191" s="38">
        <f>G190</f>
        <v>31040</v>
      </c>
      <c r="H191" s="32">
        <f t="shared" si="11"/>
        <v>18624000</v>
      </c>
      <c r="I191" s="32">
        <f t="shared" si="12"/>
        <v>20486400</v>
      </c>
      <c r="J191" s="40">
        <f t="shared" si="13"/>
        <v>42500</v>
      </c>
      <c r="K191" s="33">
        <f t="shared" si="14"/>
        <v>1980000</v>
      </c>
      <c r="L191" s="2"/>
      <c r="N191" s="3"/>
      <c r="O191" s="3"/>
      <c r="P191" s="3"/>
    </row>
    <row r="192" spans="1:16" ht="16.5" x14ac:dyDescent="0.3">
      <c r="A192" s="38">
        <v>191</v>
      </c>
      <c r="B192" s="38">
        <v>2901</v>
      </c>
      <c r="C192" s="38">
        <v>29</v>
      </c>
      <c r="D192" s="38" t="s">
        <v>19</v>
      </c>
      <c r="E192" s="80">
        <v>391</v>
      </c>
      <c r="F192" s="39">
        <f t="shared" si="10"/>
        <v>430.1</v>
      </c>
      <c r="G192" s="38">
        <f>G191+120</f>
        <v>31160</v>
      </c>
      <c r="H192" s="32">
        <f t="shared" si="11"/>
        <v>12183560</v>
      </c>
      <c r="I192" s="32">
        <f t="shared" si="12"/>
        <v>13401916.000000002</v>
      </c>
      <c r="J192" s="40">
        <f t="shared" si="13"/>
        <v>28000</v>
      </c>
      <c r="K192" s="33">
        <f t="shared" si="14"/>
        <v>1290300</v>
      </c>
      <c r="L192" s="2"/>
      <c r="N192" s="3"/>
      <c r="O192" s="3"/>
      <c r="P192" s="3"/>
    </row>
    <row r="193" spans="1:16" ht="16.5" x14ac:dyDescent="0.3">
      <c r="A193" s="38">
        <v>192</v>
      </c>
      <c r="B193" s="38">
        <v>2902</v>
      </c>
      <c r="C193" s="38">
        <v>29</v>
      </c>
      <c r="D193" s="38" t="s">
        <v>19</v>
      </c>
      <c r="E193" s="84">
        <v>391</v>
      </c>
      <c r="F193" s="39">
        <f t="shared" si="10"/>
        <v>430.1</v>
      </c>
      <c r="G193" s="38">
        <f>G192</f>
        <v>31160</v>
      </c>
      <c r="H193" s="32">
        <f t="shared" si="11"/>
        <v>12183560</v>
      </c>
      <c r="I193" s="32">
        <f t="shared" si="12"/>
        <v>13401916.000000002</v>
      </c>
      <c r="J193" s="40">
        <f t="shared" si="13"/>
        <v>28000</v>
      </c>
      <c r="K193" s="33">
        <f t="shared" si="14"/>
        <v>1290300</v>
      </c>
      <c r="L193" s="2"/>
      <c r="N193" s="3"/>
      <c r="O193" s="3"/>
      <c r="P193" s="3"/>
    </row>
    <row r="194" spans="1:16" ht="16.5" x14ac:dyDescent="0.3">
      <c r="A194" s="38">
        <v>193</v>
      </c>
      <c r="B194" s="38">
        <v>2903</v>
      </c>
      <c r="C194" s="38">
        <v>29</v>
      </c>
      <c r="D194" s="38" t="s">
        <v>19</v>
      </c>
      <c r="E194" s="84">
        <v>391</v>
      </c>
      <c r="F194" s="39">
        <f t="shared" si="10"/>
        <v>430.1</v>
      </c>
      <c r="G194" s="38">
        <f>G193</f>
        <v>31160</v>
      </c>
      <c r="H194" s="32">
        <f t="shared" si="11"/>
        <v>12183560</v>
      </c>
      <c r="I194" s="32">
        <f t="shared" si="12"/>
        <v>13401916.000000002</v>
      </c>
      <c r="J194" s="40">
        <f t="shared" si="13"/>
        <v>28000</v>
      </c>
      <c r="K194" s="33">
        <f t="shared" si="14"/>
        <v>1290300</v>
      </c>
      <c r="L194" s="2"/>
      <c r="N194" s="3"/>
      <c r="O194" s="3"/>
      <c r="P194" s="3"/>
    </row>
    <row r="195" spans="1:16" ht="16.5" x14ac:dyDescent="0.3">
      <c r="A195" s="38">
        <v>194</v>
      </c>
      <c r="B195" s="38">
        <v>2904</v>
      </c>
      <c r="C195" s="38">
        <v>29</v>
      </c>
      <c r="D195" s="38" t="s">
        <v>19</v>
      </c>
      <c r="E195" s="84">
        <v>391</v>
      </c>
      <c r="F195" s="39">
        <f t="shared" ref="F195:F253" si="15">E195*1.1</f>
        <v>430.1</v>
      </c>
      <c r="G195" s="38">
        <f>G194</f>
        <v>31160</v>
      </c>
      <c r="H195" s="32">
        <f t="shared" ref="H195:H253" si="16">E195*G195</f>
        <v>12183560</v>
      </c>
      <c r="I195" s="32">
        <f t="shared" ref="I195:I253" si="17">H195*1.1</f>
        <v>13401916.000000002</v>
      </c>
      <c r="J195" s="40">
        <f t="shared" ref="J195:J253" si="18">MROUND((I195*0.025/12),500)</f>
        <v>28000</v>
      </c>
      <c r="K195" s="33">
        <f t="shared" ref="K195:K253" si="19">F195*3000</f>
        <v>1290300</v>
      </c>
      <c r="L195" s="2"/>
      <c r="N195" s="3"/>
      <c r="O195" s="3"/>
      <c r="P195" s="3"/>
    </row>
    <row r="196" spans="1:16" ht="16.5" x14ac:dyDescent="0.3">
      <c r="A196" s="38">
        <v>195</v>
      </c>
      <c r="B196" s="38">
        <v>2905</v>
      </c>
      <c r="C196" s="38">
        <v>29</v>
      </c>
      <c r="D196" s="38" t="s">
        <v>6</v>
      </c>
      <c r="E196" s="84">
        <v>600</v>
      </c>
      <c r="F196" s="39">
        <f t="shared" si="15"/>
        <v>660</v>
      </c>
      <c r="G196" s="38">
        <f>G195</f>
        <v>31160</v>
      </c>
      <c r="H196" s="32">
        <f t="shared" si="16"/>
        <v>18696000</v>
      </c>
      <c r="I196" s="32">
        <f t="shared" si="17"/>
        <v>20565600</v>
      </c>
      <c r="J196" s="40">
        <f t="shared" si="18"/>
        <v>43000</v>
      </c>
      <c r="K196" s="33">
        <f t="shared" si="19"/>
        <v>1980000</v>
      </c>
      <c r="L196" s="2"/>
      <c r="N196" s="3"/>
      <c r="O196" s="3"/>
      <c r="P196" s="3"/>
    </row>
    <row r="197" spans="1:16" ht="16.5" x14ac:dyDescent="0.3">
      <c r="A197" s="38">
        <v>196</v>
      </c>
      <c r="B197" s="38">
        <v>2906</v>
      </c>
      <c r="C197" s="38">
        <v>29</v>
      </c>
      <c r="D197" s="38" t="s">
        <v>6</v>
      </c>
      <c r="E197" s="80">
        <v>600</v>
      </c>
      <c r="F197" s="39">
        <f t="shared" si="15"/>
        <v>660</v>
      </c>
      <c r="G197" s="38">
        <f>G196</f>
        <v>31160</v>
      </c>
      <c r="H197" s="32">
        <f t="shared" si="16"/>
        <v>18696000</v>
      </c>
      <c r="I197" s="32">
        <f t="shared" si="17"/>
        <v>20565600</v>
      </c>
      <c r="J197" s="40">
        <f t="shared" si="18"/>
        <v>43000</v>
      </c>
      <c r="K197" s="33">
        <f t="shared" si="19"/>
        <v>1980000</v>
      </c>
      <c r="L197" s="2"/>
      <c r="N197" s="3"/>
      <c r="O197" s="3"/>
      <c r="P197" s="3"/>
    </row>
    <row r="198" spans="1:16" ht="16.5" x14ac:dyDescent="0.3">
      <c r="A198" s="38">
        <v>197</v>
      </c>
      <c r="B198" s="38">
        <v>2907</v>
      </c>
      <c r="C198" s="38">
        <v>29</v>
      </c>
      <c r="D198" s="38" t="s">
        <v>6</v>
      </c>
      <c r="E198" s="84">
        <v>600</v>
      </c>
      <c r="F198" s="39">
        <f t="shared" si="15"/>
        <v>660</v>
      </c>
      <c r="G198" s="38">
        <f>G197</f>
        <v>31160</v>
      </c>
      <c r="H198" s="32">
        <f t="shared" si="16"/>
        <v>18696000</v>
      </c>
      <c r="I198" s="32">
        <f t="shared" si="17"/>
        <v>20565600</v>
      </c>
      <c r="J198" s="40">
        <f t="shared" si="18"/>
        <v>43000</v>
      </c>
      <c r="K198" s="33">
        <f t="shared" si="19"/>
        <v>1980000</v>
      </c>
      <c r="L198" s="2"/>
      <c r="N198" s="3"/>
      <c r="O198" s="3"/>
      <c r="P198" s="3"/>
    </row>
    <row r="199" spans="1:16" ht="16.5" x14ac:dyDescent="0.3">
      <c r="A199" s="38">
        <v>198</v>
      </c>
      <c r="B199" s="38">
        <v>2908</v>
      </c>
      <c r="C199" s="38">
        <v>29</v>
      </c>
      <c r="D199" s="38" t="s">
        <v>6</v>
      </c>
      <c r="E199" s="84">
        <v>600</v>
      </c>
      <c r="F199" s="39">
        <f t="shared" si="15"/>
        <v>660</v>
      </c>
      <c r="G199" s="38">
        <f>G198</f>
        <v>31160</v>
      </c>
      <c r="H199" s="32">
        <f t="shared" si="16"/>
        <v>18696000</v>
      </c>
      <c r="I199" s="32">
        <f t="shared" si="17"/>
        <v>20565600</v>
      </c>
      <c r="J199" s="40">
        <f t="shared" si="18"/>
        <v>43000</v>
      </c>
      <c r="K199" s="33">
        <f t="shared" si="19"/>
        <v>1980000</v>
      </c>
      <c r="L199" s="2"/>
      <c r="N199" s="3"/>
      <c r="O199" s="3"/>
      <c r="P199" s="3"/>
    </row>
    <row r="200" spans="1:16" ht="16.5" x14ac:dyDescent="0.3">
      <c r="A200" s="38">
        <v>199</v>
      </c>
      <c r="B200" s="38">
        <v>3001</v>
      </c>
      <c r="C200" s="38">
        <v>30</v>
      </c>
      <c r="D200" s="38" t="s">
        <v>19</v>
      </c>
      <c r="E200" s="80">
        <v>391</v>
      </c>
      <c r="F200" s="39">
        <f t="shared" si="15"/>
        <v>430.1</v>
      </c>
      <c r="G200" s="38">
        <f>G199+120</f>
        <v>31280</v>
      </c>
      <c r="H200" s="32">
        <f t="shared" si="16"/>
        <v>12230480</v>
      </c>
      <c r="I200" s="32">
        <f t="shared" si="17"/>
        <v>13453528.000000002</v>
      </c>
      <c r="J200" s="40">
        <f t="shared" si="18"/>
        <v>28000</v>
      </c>
      <c r="K200" s="33">
        <f t="shared" si="19"/>
        <v>1290300</v>
      </c>
      <c r="L200" s="2"/>
      <c r="N200" s="3"/>
      <c r="O200" s="3"/>
      <c r="P200" s="3"/>
    </row>
    <row r="201" spans="1:16" ht="16.5" x14ac:dyDescent="0.3">
      <c r="A201" s="38">
        <v>200</v>
      </c>
      <c r="B201" s="38">
        <v>3002</v>
      </c>
      <c r="C201" s="38">
        <v>30</v>
      </c>
      <c r="D201" s="38" t="s">
        <v>19</v>
      </c>
      <c r="E201" s="84">
        <v>391</v>
      </c>
      <c r="F201" s="39">
        <f t="shared" si="15"/>
        <v>430.1</v>
      </c>
      <c r="G201" s="38">
        <f>G200</f>
        <v>31280</v>
      </c>
      <c r="H201" s="32">
        <f t="shared" si="16"/>
        <v>12230480</v>
      </c>
      <c r="I201" s="32">
        <f t="shared" si="17"/>
        <v>13453528.000000002</v>
      </c>
      <c r="J201" s="40">
        <f t="shared" si="18"/>
        <v>28000</v>
      </c>
      <c r="K201" s="33">
        <f t="shared" si="19"/>
        <v>1290300</v>
      </c>
      <c r="L201" s="2"/>
      <c r="N201" s="3"/>
      <c r="O201" s="3"/>
      <c r="P201" s="3"/>
    </row>
    <row r="202" spans="1:16" ht="16.5" x14ac:dyDescent="0.3">
      <c r="A202" s="38">
        <v>201</v>
      </c>
      <c r="B202" s="38">
        <v>3003</v>
      </c>
      <c r="C202" s="38">
        <v>30</v>
      </c>
      <c r="D202" s="38" t="s">
        <v>19</v>
      </c>
      <c r="E202" s="84">
        <v>391</v>
      </c>
      <c r="F202" s="39">
        <f t="shared" si="15"/>
        <v>430.1</v>
      </c>
      <c r="G202" s="38">
        <f>G201</f>
        <v>31280</v>
      </c>
      <c r="H202" s="32">
        <f t="shared" si="16"/>
        <v>12230480</v>
      </c>
      <c r="I202" s="32">
        <f t="shared" si="17"/>
        <v>13453528.000000002</v>
      </c>
      <c r="J202" s="40">
        <f t="shared" si="18"/>
        <v>28000</v>
      </c>
      <c r="K202" s="33">
        <f t="shared" si="19"/>
        <v>1290300</v>
      </c>
      <c r="L202" s="2"/>
      <c r="N202" s="3"/>
      <c r="O202" s="3"/>
      <c r="P202" s="3"/>
    </row>
    <row r="203" spans="1:16" ht="16.5" x14ac:dyDescent="0.3">
      <c r="A203" s="38">
        <v>202</v>
      </c>
      <c r="B203" s="38">
        <v>3004</v>
      </c>
      <c r="C203" s="38">
        <v>30</v>
      </c>
      <c r="D203" s="38" t="s">
        <v>19</v>
      </c>
      <c r="E203" s="84">
        <v>391</v>
      </c>
      <c r="F203" s="39">
        <f t="shared" si="15"/>
        <v>430.1</v>
      </c>
      <c r="G203" s="38">
        <f>G202</f>
        <v>31280</v>
      </c>
      <c r="H203" s="32">
        <f t="shared" si="16"/>
        <v>12230480</v>
      </c>
      <c r="I203" s="32">
        <f t="shared" si="17"/>
        <v>13453528.000000002</v>
      </c>
      <c r="J203" s="40">
        <f t="shared" si="18"/>
        <v>28000</v>
      </c>
      <c r="K203" s="33">
        <f t="shared" si="19"/>
        <v>1290300</v>
      </c>
      <c r="L203" s="2"/>
      <c r="N203" s="3"/>
      <c r="O203" s="3"/>
      <c r="P203" s="3"/>
    </row>
    <row r="204" spans="1:16" ht="16.5" x14ac:dyDescent="0.3">
      <c r="A204" s="38">
        <v>203</v>
      </c>
      <c r="B204" s="38">
        <v>3005</v>
      </c>
      <c r="C204" s="38">
        <v>30</v>
      </c>
      <c r="D204" s="38" t="s">
        <v>6</v>
      </c>
      <c r="E204" s="84">
        <v>600</v>
      </c>
      <c r="F204" s="39">
        <f t="shared" si="15"/>
        <v>660</v>
      </c>
      <c r="G204" s="38">
        <f>G203</f>
        <v>31280</v>
      </c>
      <c r="H204" s="32">
        <f t="shared" si="16"/>
        <v>18768000</v>
      </c>
      <c r="I204" s="32">
        <f t="shared" si="17"/>
        <v>20644800</v>
      </c>
      <c r="J204" s="40">
        <f t="shared" si="18"/>
        <v>43000</v>
      </c>
      <c r="K204" s="33">
        <f t="shared" si="19"/>
        <v>1980000</v>
      </c>
      <c r="L204" s="2"/>
      <c r="N204" s="3"/>
      <c r="O204" s="3"/>
      <c r="P204" s="3"/>
    </row>
    <row r="205" spans="1:16" ht="16.5" x14ac:dyDescent="0.3">
      <c r="A205" s="38">
        <v>204</v>
      </c>
      <c r="B205" s="38">
        <v>3006</v>
      </c>
      <c r="C205" s="38">
        <v>30</v>
      </c>
      <c r="D205" s="38" t="s">
        <v>6</v>
      </c>
      <c r="E205" s="80">
        <v>600</v>
      </c>
      <c r="F205" s="39">
        <f t="shared" si="15"/>
        <v>660</v>
      </c>
      <c r="G205" s="38">
        <f>G204</f>
        <v>31280</v>
      </c>
      <c r="H205" s="32">
        <f t="shared" si="16"/>
        <v>18768000</v>
      </c>
      <c r="I205" s="32">
        <f t="shared" si="17"/>
        <v>20644800</v>
      </c>
      <c r="J205" s="40">
        <f t="shared" si="18"/>
        <v>43000</v>
      </c>
      <c r="K205" s="33">
        <f t="shared" si="19"/>
        <v>1980000</v>
      </c>
      <c r="L205" s="2"/>
      <c r="N205" s="3"/>
      <c r="O205" s="3"/>
      <c r="P205" s="3"/>
    </row>
    <row r="206" spans="1:16" ht="16.5" x14ac:dyDescent="0.3">
      <c r="A206" s="38">
        <v>205</v>
      </c>
      <c r="B206" s="38">
        <v>3007</v>
      </c>
      <c r="C206" s="38">
        <v>30</v>
      </c>
      <c r="D206" s="38" t="s">
        <v>6</v>
      </c>
      <c r="E206" s="84">
        <v>600</v>
      </c>
      <c r="F206" s="39">
        <f t="shared" si="15"/>
        <v>660</v>
      </c>
      <c r="G206" s="38">
        <f>G205</f>
        <v>31280</v>
      </c>
      <c r="H206" s="32">
        <f t="shared" si="16"/>
        <v>18768000</v>
      </c>
      <c r="I206" s="32">
        <f t="shared" si="17"/>
        <v>20644800</v>
      </c>
      <c r="J206" s="40">
        <f t="shared" si="18"/>
        <v>43000</v>
      </c>
      <c r="K206" s="33">
        <f t="shared" si="19"/>
        <v>1980000</v>
      </c>
      <c r="L206" s="2"/>
      <c r="N206" s="3"/>
      <c r="O206" s="3"/>
      <c r="P206" s="3"/>
    </row>
    <row r="207" spans="1:16" ht="16.5" x14ac:dyDescent="0.3">
      <c r="A207" s="38">
        <v>206</v>
      </c>
      <c r="B207" s="38">
        <v>3008</v>
      </c>
      <c r="C207" s="38">
        <v>30</v>
      </c>
      <c r="D207" s="38" t="s">
        <v>6</v>
      </c>
      <c r="E207" s="84">
        <v>600</v>
      </c>
      <c r="F207" s="39">
        <f t="shared" si="15"/>
        <v>660</v>
      </c>
      <c r="G207" s="38">
        <f>G206</f>
        <v>31280</v>
      </c>
      <c r="H207" s="32">
        <f t="shared" si="16"/>
        <v>18768000</v>
      </c>
      <c r="I207" s="32">
        <f t="shared" si="17"/>
        <v>20644800</v>
      </c>
      <c r="J207" s="40">
        <f t="shared" si="18"/>
        <v>43000</v>
      </c>
      <c r="K207" s="33">
        <f t="shared" si="19"/>
        <v>1980000</v>
      </c>
      <c r="L207" s="2"/>
      <c r="N207" s="3"/>
      <c r="O207" s="3"/>
      <c r="P207" s="3"/>
    </row>
    <row r="208" spans="1:16" ht="16.5" x14ac:dyDescent="0.3">
      <c r="A208" s="38">
        <v>207</v>
      </c>
      <c r="B208" s="38">
        <v>3103</v>
      </c>
      <c r="C208" s="38">
        <v>31</v>
      </c>
      <c r="D208" s="38" t="s">
        <v>19</v>
      </c>
      <c r="E208" s="84">
        <v>391</v>
      </c>
      <c r="F208" s="39">
        <f t="shared" si="15"/>
        <v>430.1</v>
      </c>
      <c r="G208" s="38">
        <f>G207+120</f>
        <v>31400</v>
      </c>
      <c r="H208" s="32">
        <f t="shared" si="16"/>
        <v>12277400</v>
      </c>
      <c r="I208" s="32">
        <f t="shared" si="17"/>
        <v>13505140.000000002</v>
      </c>
      <c r="J208" s="40">
        <f t="shared" si="18"/>
        <v>28000</v>
      </c>
      <c r="K208" s="33">
        <f t="shared" si="19"/>
        <v>1290300</v>
      </c>
      <c r="L208" s="2"/>
      <c r="N208" s="3"/>
      <c r="O208" s="3"/>
      <c r="P208" s="3"/>
    </row>
    <row r="209" spans="1:16" ht="16.5" x14ac:dyDescent="0.3">
      <c r="A209" s="38">
        <v>208</v>
      </c>
      <c r="B209" s="38">
        <v>3104</v>
      </c>
      <c r="C209" s="38">
        <v>31</v>
      </c>
      <c r="D209" s="38" t="s">
        <v>19</v>
      </c>
      <c r="E209" s="84">
        <v>391</v>
      </c>
      <c r="F209" s="39">
        <f t="shared" si="15"/>
        <v>430.1</v>
      </c>
      <c r="G209" s="38">
        <f>G208</f>
        <v>31400</v>
      </c>
      <c r="H209" s="32">
        <f t="shared" si="16"/>
        <v>12277400</v>
      </c>
      <c r="I209" s="32">
        <f t="shared" si="17"/>
        <v>13505140.000000002</v>
      </c>
      <c r="J209" s="40">
        <f t="shared" si="18"/>
        <v>28000</v>
      </c>
      <c r="K209" s="33">
        <f t="shared" si="19"/>
        <v>1290300</v>
      </c>
      <c r="L209" s="2"/>
      <c r="N209" s="3"/>
      <c r="O209" s="3"/>
      <c r="P209" s="3"/>
    </row>
    <row r="210" spans="1:16" ht="16.5" x14ac:dyDescent="0.3">
      <c r="A210" s="38">
        <v>209</v>
      </c>
      <c r="B210" s="38">
        <v>3105</v>
      </c>
      <c r="C210" s="38">
        <v>31</v>
      </c>
      <c r="D210" s="38" t="s">
        <v>6</v>
      </c>
      <c r="E210" s="84">
        <v>600</v>
      </c>
      <c r="F210" s="39">
        <f t="shared" si="15"/>
        <v>660</v>
      </c>
      <c r="G210" s="38">
        <f>G209</f>
        <v>31400</v>
      </c>
      <c r="H210" s="32">
        <f t="shared" si="16"/>
        <v>18840000</v>
      </c>
      <c r="I210" s="32">
        <f t="shared" si="17"/>
        <v>20724000</v>
      </c>
      <c r="J210" s="40">
        <f t="shared" si="18"/>
        <v>43000</v>
      </c>
      <c r="K210" s="33">
        <f t="shared" si="19"/>
        <v>1980000</v>
      </c>
      <c r="L210" s="2"/>
      <c r="N210" s="3"/>
      <c r="O210" s="3"/>
      <c r="P210" s="3"/>
    </row>
    <row r="211" spans="1:16" ht="16.5" x14ac:dyDescent="0.3">
      <c r="A211" s="38">
        <v>210</v>
      </c>
      <c r="B211" s="38">
        <v>3106</v>
      </c>
      <c r="C211" s="38">
        <v>31</v>
      </c>
      <c r="D211" s="38" t="s">
        <v>6</v>
      </c>
      <c r="E211" s="80">
        <v>600</v>
      </c>
      <c r="F211" s="39">
        <f t="shared" si="15"/>
        <v>660</v>
      </c>
      <c r="G211" s="38">
        <f>G210</f>
        <v>31400</v>
      </c>
      <c r="H211" s="32">
        <f t="shared" si="16"/>
        <v>18840000</v>
      </c>
      <c r="I211" s="32">
        <f t="shared" si="17"/>
        <v>20724000</v>
      </c>
      <c r="J211" s="40">
        <f t="shared" si="18"/>
        <v>43000</v>
      </c>
      <c r="K211" s="33">
        <f t="shared" si="19"/>
        <v>1980000</v>
      </c>
      <c r="L211" s="2"/>
      <c r="N211" s="3"/>
      <c r="O211" s="3"/>
      <c r="P211" s="3"/>
    </row>
    <row r="212" spans="1:16" ht="16.5" x14ac:dyDescent="0.3">
      <c r="A212" s="38">
        <v>211</v>
      </c>
      <c r="B212" s="38">
        <v>3107</v>
      </c>
      <c r="C212" s="38">
        <v>31</v>
      </c>
      <c r="D212" s="38" t="s">
        <v>6</v>
      </c>
      <c r="E212" s="84">
        <v>600</v>
      </c>
      <c r="F212" s="39">
        <f t="shared" si="15"/>
        <v>660</v>
      </c>
      <c r="G212" s="38">
        <f>G211</f>
        <v>31400</v>
      </c>
      <c r="H212" s="32">
        <f t="shared" si="16"/>
        <v>18840000</v>
      </c>
      <c r="I212" s="32">
        <f t="shared" si="17"/>
        <v>20724000</v>
      </c>
      <c r="J212" s="40">
        <f t="shared" si="18"/>
        <v>43000</v>
      </c>
      <c r="K212" s="33">
        <f t="shared" si="19"/>
        <v>1980000</v>
      </c>
      <c r="L212" s="2"/>
      <c r="N212" s="3"/>
      <c r="O212" s="3"/>
      <c r="P212" s="3"/>
    </row>
    <row r="213" spans="1:16" ht="16.5" x14ac:dyDescent="0.3">
      <c r="A213" s="38">
        <v>212</v>
      </c>
      <c r="B213" s="38">
        <v>3108</v>
      </c>
      <c r="C213" s="38">
        <v>31</v>
      </c>
      <c r="D213" s="38" t="s">
        <v>6</v>
      </c>
      <c r="E213" s="84">
        <v>600</v>
      </c>
      <c r="F213" s="39">
        <f t="shared" si="15"/>
        <v>660</v>
      </c>
      <c r="G213" s="38">
        <f>G212</f>
        <v>31400</v>
      </c>
      <c r="H213" s="32">
        <f t="shared" si="16"/>
        <v>18840000</v>
      </c>
      <c r="I213" s="32">
        <f t="shared" si="17"/>
        <v>20724000</v>
      </c>
      <c r="J213" s="40">
        <f t="shared" si="18"/>
        <v>43000</v>
      </c>
      <c r="K213" s="33">
        <f t="shared" si="19"/>
        <v>1980000</v>
      </c>
      <c r="L213" s="2"/>
      <c r="N213" s="3"/>
      <c r="O213" s="3"/>
      <c r="P213" s="3"/>
    </row>
    <row r="214" spans="1:16" ht="16.5" x14ac:dyDescent="0.3">
      <c r="A214" s="38">
        <v>213</v>
      </c>
      <c r="B214" s="38">
        <v>3201</v>
      </c>
      <c r="C214" s="38">
        <v>32</v>
      </c>
      <c r="D214" s="38" t="s">
        <v>19</v>
      </c>
      <c r="E214" s="80">
        <v>391</v>
      </c>
      <c r="F214" s="39">
        <f t="shared" si="15"/>
        <v>430.1</v>
      </c>
      <c r="G214" s="38">
        <f>G213+120</f>
        <v>31520</v>
      </c>
      <c r="H214" s="32">
        <f t="shared" si="16"/>
        <v>12324320</v>
      </c>
      <c r="I214" s="32">
        <f t="shared" si="17"/>
        <v>13556752.000000002</v>
      </c>
      <c r="J214" s="40">
        <f t="shared" si="18"/>
        <v>28000</v>
      </c>
      <c r="K214" s="33">
        <f t="shared" si="19"/>
        <v>1290300</v>
      </c>
      <c r="L214" s="2"/>
      <c r="N214" s="3"/>
      <c r="O214" s="3"/>
      <c r="P214" s="3"/>
    </row>
    <row r="215" spans="1:16" ht="16.5" x14ac:dyDescent="0.3">
      <c r="A215" s="38">
        <v>214</v>
      </c>
      <c r="B215" s="38">
        <v>3202</v>
      </c>
      <c r="C215" s="38">
        <v>32</v>
      </c>
      <c r="D215" s="38" t="s">
        <v>19</v>
      </c>
      <c r="E215" s="84">
        <v>391</v>
      </c>
      <c r="F215" s="39">
        <f t="shared" si="15"/>
        <v>430.1</v>
      </c>
      <c r="G215" s="38">
        <f>G214</f>
        <v>31520</v>
      </c>
      <c r="H215" s="32">
        <f t="shared" si="16"/>
        <v>12324320</v>
      </c>
      <c r="I215" s="32">
        <f t="shared" si="17"/>
        <v>13556752.000000002</v>
      </c>
      <c r="J215" s="40">
        <f t="shared" si="18"/>
        <v>28000</v>
      </c>
      <c r="K215" s="33">
        <f t="shared" si="19"/>
        <v>1290300</v>
      </c>
      <c r="L215" s="2"/>
      <c r="N215" s="3"/>
      <c r="O215" s="3"/>
      <c r="P215" s="3"/>
    </row>
    <row r="216" spans="1:16" ht="16.5" x14ac:dyDescent="0.3">
      <c r="A216" s="38">
        <v>215</v>
      </c>
      <c r="B216" s="38">
        <v>3203</v>
      </c>
      <c r="C216" s="38">
        <v>32</v>
      </c>
      <c r="D216" s="38" t="s">
        <v>19</v>
      </c>
      <c r="E216" s="84">
        <v>391</v>
      </c>
      <c r="F216" s="39">
        <f t="shared" si="15"/>
        <v>430.1</v>
      </c>
      <c r="G216" s="38">
        <f>G215</f>
        <v>31520</v>
      </c>
      <c r="H216" s="32">
        <f t="shared" si="16"/>
        <v>12324320</v>
      </c>
      <c r="I216" s="32">
        <f t="shared" si="17"/>
        <v>13556752.000000002</v>
      </c>
      <c r="J216" s="40">
        <f t="shared" si="18"/>
        <v>28000</v>
      </c>
      <c r="K216" s="33">
        <f t="shared" si="19"/>
        <v>1290300</v>
      </c>
      <c r="L216" s="2"/>
      <c r="N216" s="3"/>
      <c r="O216" s="3"/>
      <c r="P216" s="3"/>
    </row>
    <row r="217" spans="1:16" ht="16.5" x14ac:dyDescent="0.3">
      <c r="A217" s="38">
        <v>216</v>
      </c>
      <c r="B217" s="38">
        <v>3204</v>
      </c>
      <c r="C217" s="38">
        <v>32</v>
      </c>
      <c r="D217" s="38" t="s">
        <v>19</v>
      </c>
      <c r="E217" s="84">
        <v>391</v>
      </c>
      <c r="F217" s="39">
        <f t="shared" si="15"/>
        <v>430.1</v>
      </c>
      <c r="G217" s="38">
        <f>G216</f>
        <v>31520</v>
      </c>
      <c r="H217" s="32">
        <f t="shared" si="16"/>
        <v>12324320</v>
      </c>
      <c r="I217" s="32">
        <f t="shared" si="17"/>
        <v>13556752.000000002</v>
      </c>
      <c r="J217" s="40">
        <f t="shared" si="18"/>
        <v>28000</v>
      </c>
      <c r="K217" s="33">
        <f t="shared" si="19"/>
        <v>1290300</v>
      </c>
      <c r="L217" s="2"/>
      <c r="N217" s="3"/>
      <c r="O217" s="3"/>
      <c r="P217" s="3"/>
    </row>
    <row r="218" spans="1:16" ht="16.5" x14ac:dyDescent="0.3">
      <c r="A218" s="38">
        <v>217</v>
      </c>
      <c r="B218" s="38">
        <v>3205</v>
      </c>
      <c r="C218" s="38">
        <v>32</v>
      </c>
      <c r="D218" s="38" t="s">
        <v>6</v>
      </c>
      <c r="E218" s="84">
        <v>600</v>
      </c>
      <c r="F218" s="39">
        <f t="shared" si="15"/>
        <v>660</v>
      </c>
      <c r="G218" s="38">
        <f>G217</f>
        <v>31520</v>
      </c>
      <c r="H218" s="32">
        <f t="shared" si="16"/>
        <v>18912000</v>
      </c>
      <c r="I218" s="32">
        <f t="shared" si="17"/>
        <v>20803200</v>
      </c>
      <c r="J218" s="40">
        <f t="shared" si="18"/>
        <v>43500</v>
      </c>
      <c r="K218" s="33">
        <f t="shared" si="19"/>
        <v>1980000</v>
      </c>
      <c r="L218" s="2"/>
      <c r="N218" s="3"/>
      <c r="O218" s="3"/>
      <c r="P218" s="3"/>
    </row>
    <row r="219" spans="1:16" ht="16.5" x14ac:dyDescent="0.3">
      <c r="A219" s="38">
        <v>218</v>
      </c>
      <c r="B219" s="38">
        <v>3206</v>
      </c>
      <c r="C219" s="38">
        <v>32</v>
      </c>
      <c r="D219" s="38" t="s">
        <v>6</v>
      </c>
      <c r="E219" s="80">
        <v>600</v>
      </c>
      <c r="F219" s="39">
        <f t="shared" si="15"/>
        <v>660</v>
      </c>
      <c r="G219" s="38">
        <f>G218</f>
        <v>31520</v>
      </c>
      <c r="H219" s="32">
        <f t="shared" si="16"/>
        <v>18912000</v>
      </c>
      <c r="I219" s="32">
        <f t="shared" si="17"/>
        <v>20803200</v>
      </c>
      <c r="J219" s="40">
        <f t="shared" si="18"/>
        <v>43500</v>
      </c>
      <c r="K219" s="33">
        <f t="shared" si="19"/>
        <v>1980000</v>
      </c>
      <c r="L219" s="2"/>
      <c r="N219" s="3"/>
      <c r="O219" s="3"/>
      <c r="P219" s="3"/>
    </row>
    <row r="220" spans="1:16" ht="16.5" x14ac:dyDescent="0.3">
      <c r="A220" s="38">
        <v>219</v>
      </c>
      <c r="B220" s="38">
        <v>3207</v>
      </c>
      <c r="C220" s="38">
        <v>32</v>
      </c>
      <c r="D220" s="38" t="s">
        <v>6</v>
      </c>
      <c r="E220" s="84">
        <v>600</v>
      </c>
      <c r="F220" s="39">
        <f t="shared" si="15"/>
        <v>660</v>
      </c>
      <c r="G220" s="38">
        <f>G219</f>
        <v>31520</v>
      </c>
      <c r="H220" s="32">
        <f t="shared" si="16"/>
        <v>18912000</v>
      </c>
      <c r="I220" s="32">
        <f t="shared" si="17"/>
        <v>20803200</v>
      </c>
      <c r="J220" s="40">
        <f t="shared" si="18"/>
        <v>43500</v>
      </c>
      <c r="K220" s="33">
        <f t="shared" si="19"/>
        <v>1980000</v>
      </c>
      <c r="L220" s="2"/>
      <c r="N220" s="3"/>
      <c r="O220" s="3"/>
      <c r="P220" s="3"/>
    </row>
    <row r="221" spans="1:16" ht="16.5" x14ac:dyDescent="0.3">
      <c r="A221" s="38">
        <v>220</v>
      </c>
      <c r="B221" s="38">
        <v>3208</v>
      </c>
      <c r="C221" s="38">
        <v>32</v>
      </c>
      <c r="D221" s="38" t="s">
        <v>6</v>
      </c>
      <c r="E221" s="84">
        <v>600</v>
      </c>
      <c r="F221" s="39">
        <f t="shared" si="15"/>
        <v>660</v>
      </c>
      <c r="G221" s="38">
        <f>G220</f>
        <v>31520</v>
      </c>
      <c r="H221" s="32">
        <f t="shared" si="16"/>
        <v>18912000</v>
      </c>
      <c r="I221" s="32">
        <f t="shared" si="17"/>
        <v>20803200</v>
      </c>
      <c r="J221" s="40">
        <f t="shared" si="18"/>
        <v>43500</v>
      </c>
      <c r="K221" s="33">
        <f t="shared" si="19"/>
        <v>1980000</v>
      </c>
      <c r="L221" s="2"/>
      <c r="N221" s="3"/>
      <c r="O221" s="3"/>
      <c r="P221" s="3"/>
    </row>
    <row r="222" spans="1:16" ht="16.5" x14ac:dyDescent="0.3">
      <c r="A222" s="38">
        <v>221</v>
      </c>
      <c r="B222" s="38">
        <v>3301</v>
      </c>
      <c r="C222" s="38">
        <v>33</v>
      </c>
      <c r="D222" s="38" t="s">
        <v>19</v>
      </c>
      <c r="E222" s="80">
        <v>391</v>
      </c>
      <c r="F222" s="39">
        <f t="shared" si="15"/>
        <v>430.1</v>
      </c>
      <c r="G222" s="38">
        <f>G221+120</f>
        <v>31640</v>
      </c>
      <c r="H222" s="32">
        <f t="shared" si="16"/>
        <v>12371240</v>
      </c>
      <c r="I222" s="32">
        <f t="shared" si="17"/>
        <v>13608364.000000002</v>
      </c>
      <c r="J222" s="40">
        <f t="shared" si="18"/>
        <v>28500</v>
      </c>
      <c r="K222" s="33">
        <f t="shared" si="19"/>
        <v>1290300</v>
      </c>
      <c r="L222" s="2"/>
      <c r="N222" s="3"/>
      <c r="O222" s="3"/>
      <c r="P222" s="3"/>
    </row>
    <row r="223" spans="1:16" ht="16.5" x14ac:dyDescent="0.3">
      <c r="A223" s="38">
        <v>222</v>
      </c>
      <c r="B223" s="38">
        <v>3302</v>
      </c>
      <c r="C223" s="38">
        <v>33</v>
      </c>
      <c r="D223" s="38" t="s">
        <v>19</v>
      </c>
      <c r="E223" s="84">
        <v>391</v>
      </c>
      <c r="F223" s="39">
        <f t="shared" si="15"/>
        <v>430.1</v>
      </c>
      <c r="G223" s="38">
        <f>G222</f>
        <v>31640</v>
      </c>
      <c r="H223" s="32">
        <f t="shared" si="16"/>
        <v>12371240</v>
      </c>
      <c r="I223" s="32">
        <f t="shared" si="17"/>
        <v>13608364.000000002</v>
      </c>
      <c r="J223" s="40">
        <f t="shared" si="18"/>
        <v>28500</v>
      </c>
      <c r="K223" s="33">
        <f t="shared" si="19"/>
        <v>1290300</v>
      </c>
      <c r="L223" s="2"/>
      <c r="N223" s="3"/>
      <c r="O223" s="3"/>
      <c r="P223" s="3"/>
    </row>
    <row r="224" spans="1:16" ht="16.5" x14ac:dyDescent="0.3">
      <c r="A224" s="38">
        <v>223</v>
      </c>
      <c r="B224" s="38">
        <v>3303</v>
      </c>
      <c r="C224" s="38">
        <v>33</v>
      </c>
      <c r="D224" s="38" t="s">
        <v>19</v>
      </c>
      <c r="E224" s="84">
        <v>391</v>
      </c>
      <c r="F224" s="39">
        <f t="shared" si="15"/>
        <v>430.1</v>
      </c>
      <c r="G224" s="38">
        <f>G223</f>
        <v>31640</v>
      </c>
      <c r="H224" s="32">
        <f t="shared" si="16"/>
        <v>12371240</v>
      </c>
      <c r="I224" s="32">
        <f t="shared" si="17"/>
        <v>13608364.000000002</v>
      </c>
      <c r="J224" s="40">
        <f t="shared" si="18"/>
        <v>28500</v>
      </c>
      <c r="K224" s="33">
        <f t="shared" si="19"/>
        <v>1290300</v>
      </c>
      <c r="L224" s="2"/>
      <c r="N224" s="3"/>
      <c r="O224" s="3"/>
      <c r="P224" s="3"/>
    </row>
    <row r="225" spans="1:16" ht="16.5" x14ac:dyDescent="0.3">
      <c r="A225" s="38">
        <v>224</v>
      </c>
      <c r="B225" s="38">
        <v>3304</v>
      </c>
      <c r="C225" s="38">
        <v>33</v>
      </c>
      <c r="D225" s="38" t="s">
        <v>19</v>
      </c>
      <c r="E225" s="84">
        <v>391</v>
      </c>
      <c r="F225" s="39">
        <f t="shared" si="15"/>
        <v>430.1</v>
      </c>
      <c r="G225" s="38">
        <f>G224</f>
        <v>31640</v>
      </c>
      <c r="H225" s="32">
        <f t="shared" si="16"/>
        <v>12371240</v>
      </c>
      <c r="I225" s="32">
        <f t="shared" si="17"/>
        <v>13608364.000000002</v>
      </c>
      <c r="J225" s="40">
        <f t="shared" si="18"/>
        <v>28500</v>
      </c>
      <c r="K225" s="33">
        <f t="shared" si="19"/>
        <v>1290300</v>
      </c>
      <c r="L225" s="2"/>
      <c r="N225" s="3"/>
      <c r="O225" s="3"/>
      <c r="P225" s="3"/>
    </row>
    <row r="226" spans="1:16" ht="16.5" x14ac:dyDescent="0.3">
      <c r="A226" s="38">
        <v>225</v>
      </c>
      <c r="B226" s="38">
        <v>3305</v>
      </c>
      <c r="C226" s="38">
        <v>33</v>
      </c>
      <c r="D226" s="38" t="s">
        <v>6</v>
      </c>
      <c r="E226" s="84">
        <v>600</v>
      </c>
      <c r="F226" s="39">
        <f t="shared" si="15"/>
        <v>660</v>
      </c>
      <c r="G226" s="38">
        <f>G225</f>
        <v>31640</v>
      </c>
      <c r="H226" s="32">
        <f t="shared" si="16"/>
        <v>18984000</v>
      </c>
      <c r="I226" s="32">
        <f t="shared" si="17"/>
        <v>20882400</v>
      </c>
      <c r="J226" s="40">
        <f t="shared" si="18"/>
        <v>43500</v>
      </c>
      <c r="K226" s="33">
        <f t="shared" si="19"/>
        <v>1980000</v>
      </c>
      <c r="L226" s="2"/>
      <c r="N226" s="3"/>
      <c r="O226" s="3"/>
      <c r="P226" s="3"/>
    </row>
    <row r="227" spans="1:16" ht="16.5" x14ac:dyDescent="0.3">
      <c r="A227" s="38">
        <v>226</v>
      </c>
      <c r="B227" s="38">
        <v>3306</v>
      </c>
      <c r="C227" s="38">
        <v>33</v>
      </c>
      <c r="D227" s="38" t="s">
        <v>6</v>
      </c>
      <c r="E227" s="80">
        <v>600</v>
      </c>
      <c r="F227" s="39">
        <f t="shared" si="15"/>
        <v>660</v>
      </c>
      <c r="G227" s="38">
        <f>G226</f>
        <v>31640</v>
      </c>
      <c r="H227" s="32">
        <f t="shared" si="16"/>
        <v>18984000</v>
      </c>
      <c r="I227" s="32">
        <f t="shared" si="17"/>
        <v>20882400</v>
      </c>
      <c r="J227" s="40">
        <f t="shared" si="18"/>
        <v>43500</v>
      </c>
      <c r="K227" s="33">
        <f t="shared" si="19"/>
        <v>1980000</v>
      </c>
      <c r="L227" s="2"/>
      <c r="N227" s="3"/>
      <c r="O227" s="3"/>
      <c r="P227" s="3"/>
    </row>
    <row r="228" spans="1:16" ht="16.5" x14ac:dyDescent="0.3">
      <c r="A228" s="38">
        <v>227</v>
      </c>
      <c r="B228" s="38">
        <v>3307</v>
      </c>
      <c r="C228" s="38">
        <v>33</v>
      </c>
      <c r="D228" s="38" t="s">
        <v>6</v>
      </c>
      <c r="E228" s="84">
        <v>600</v>
      </c>
      <c r="F228" s="39">
        <f t="shared" si="15"/>
        <v>660</v>
      </c>
      <c r="G228" s="38">
        <f>G227</f>
        <v>31640</v>
      </c>
      <c r="H228" s="32">
        <f t="shared" si="16"/>
        <v>18984000</v>
      </c>
      <c r="I228" s="32">
        <f t="shared" si="17"/>
        <v>20882400</v>
      </c>
      <c r="J228" s="40">
        <f t="shared" si="18"/>
        <v>43500</v>
      </c>
      <c r="K228" s="33">
        <f t="shared" si="19"/>
        <v>1980000</v>
      </c>
      <c r="L228" s="2"/>
      <c r="N228" s="3"/>
      <c r="O228" s="3"/>
      <c r="P228" s="3"/>
    </row>
    <row r="229" spans="1:16" ht="16.5" x14ac:dyDescent="0.3">
      <c r="A229" s="38">
        <v>228</v>
      </c>
      <c r="B229" s="38">
        <v>3308</v>
      </c>
      <c r="C229" s="38">
        <v>33</v>
      </c>
      <c r="D229" s="38" t="s">
        <v>6</v>
      </c>
      <c r="E229" s="84">
        <v>600</v>
      </c>
      <c r="F229" s="39">
        <f t="shared" si="15"/>
        <v>660</v>
      </c>
      <c r="G229" s="38">
        <f>G228</f>
        <v>31640</v>
      </c>
      <c r="H229" s="32">
        <f t="shared" si="16"/>
        <v>18984000</v>
      </c>
      <c r="I229" s="32">
        <f t="shared" si="17"/>
        <v>20882400</v>
      </c>
      <c r="J229" s="40">
        <f t="shared" si="18"/>
        <v>43500</v>
      </c>
      <c r="K229" s="33">
        <f t="shared" si="19"/>
        <v>1980000</v>
      </c>
      <c r="L229" s="2"/>
      <c r="N229" s="3"/>
      <c r="O229" s="3"/>
      <c r="P229" s="3"/>
    </row>
    <row r="230" spans="1:16" ht="16.5" x14ac:dyDescent="0.3">
      <c r="A230" s="38">
        <v>229</v>
      </c>
      <c r="B230" s="38">
        <v>3401</v>
      </c>
      <c r="C230" s="38">
        <v>34</v>
      </c>
      <c r="D230" s="38" t="s">
        <v>19</v>
      </c>
      <c r="E230" s="80">
        <v>391</v>
      </c>
      <c r="F230" s="39">
        <f t="shared" si="15"/>
        <v>430.1</v>
      </c>
      <c r="G230" s="38">
        <f>G229+120</f>
        <v>31760</v>
      </c>
      <c r="H230" s="32">
        <f t="shared" si="16"/>
        <v>12418160</v>
      </c>
      <c r="I230" s="32">
        <f t="shared" si="17"/>
        <v>13659976.000000002</v>
      </c>
      <c r="J230" s="40">
        <f t="shared" si="18"/>
        <v>28500</v>
      </c>
      <c r="K230" s="33">
        <f t="shared" si="19"/>
        <v>1290300</v>
      </c>
      <c r="L230" s="2"/>
      <c r="N230" s="3"/>
      <c r="O230" s="3"/>
      <c r="P230" s="3"/>
    </row>
    <row r="231" spans="1:16" ht="16.5" x14ac:dyDescent="0.3">
      <c r="A231" s="38">
        <v>230</v>
      </c>
      <c r="B231" s="38">
        <v>3402</v>
      </c>
      <c r="C231" s="38">
        <v>34</v>
      </c>
      <c r="D231" s="38" t="s">
        <v>19</v>
      </c>
      <c r="E231" s="84">
        <v>391</v>
      </c>
      <c r="F231" s="39">
        <f t="shared" si="15"/>
        <v>430.1</v>
      </c>
      <c r="G231" s="38">
        <f>G230</f>
        <v>31760</v>
      </c>
      <c r="H231" s="32">
        <f t="shared" si="16"/>
        <v>12418160</v>
      </c>
      <c r="I231" s="32">
        <f t="shared" si="17"/>
        <v>13659976.000000002</v>
      </c>
      <c r="J231" s="40">
        <f t="shared" si="18"/>
        <v>28500</v>
      </c>
      <c r="K231" s="33">
        <f t="shared" si="19"/>
        <v>1290300</v>
      </c>
      <c r="L231" s="2"/>
      <c r="N231" s="3"/>
      <c r="O231" s="3"/>
      <c r="P231" s="3"/>
    </row>
    <row r="232" spans="1:16" ht="16.5" x14ac:dyDescent="0.3">
      <c r="A232" s="38">
        <v>231</v>
      </c>
      <c r="B232" s="38">
        <v>3403</v>
      </c>
      <c r="C232" s="38">
        <v>34</v>
      </c>
      <c r="D232" s="38" t="s">
        <v>19</v>
      </c>
      <c r="E232" s="84">
        <v>391</v>
      </c>
      <c r="F232" s="39">
        <f t="shared" si="15"/>
        <v>430.1</v>
      </c>
      <c r="G232" s="38">
        <f>G231</f>
        <v>31760</v>
      </c>
      <c r="H232" s="32">
        <f t="shared" si="16"/>
        <v>12418160</v>
      </c>
      <c r="I232" s="32">
        <f t="shared" si="17"/>
        <v>13659976.000000002</v>
      </c>
      <c r="J232" s="40">
        <f t="shared" si="18"/>
        <v>28500</v>
      </c>
      <c r="K232" s="33">
        <f t="shared" si="19"/>
        <v>1290300</v>
      </c>
      <c r="L232" s="2"/>
      <c r="N232" s="3"/>
      <c r="O232" s="3"/>
      <c r="P232" s="3"/>
    </row>
    <row r="233" spans="1:16" ht="16.5" x14ac:dyDescent="0.3">
      <c r="A233" s="38">
        <v>232</v>
      </c>
      <c r="B233" s="38">
        <v>3404</v>
      </c>
      <c r="C233" s="38">
        <v>34</v>
      </c>
      <c r="D233" s="38" t="s">
        <v>19</v>
      </c>
      <c r="E233" s="84">
        <v>391</v>
      </c>
      <c r="F233" s="39">
        <f t="shared" si="15"/>
        <v>430.1</v>
      </c>
      <c r="G233" s="38">
        <f>G232</f>
        <v>31760</v>
      </c>
      <c r="H233" s="32">
        <f t="shared" si="16"/>
        <v>12418160</v>
      </c>
      <c r="I233" s="32">
        <f t="shared" si="17"/>
        <v>13659976.000000002</v>
      </c>
      <c r="J233" s="40">
        <f t="shared" si="18"/>
        <v>28500</v>
      </c>
      <c r="K233" s="33">
        <f t="shared" si="19"/>
        <v>1290300</v>
      </c>
      <c r="L233" s="2"/>
      <c r="N233" s="3"/>
      <c r="O233" s="3"/>
      <c r="P233" s="3"/>
    </row>
    <row r="234" spans="1:16" ht="16.5" x14ac:dyDescent="0.3">
      <c r="A234" s="38">
        <v>233</v>
      </c>
      <c r="B234" s="38">
        <v>3405</v>
      </c>
      <c r="C234" s="38">
        <v>34</v>
      </c>
      <c r="D234" s="38" t="s">
        <v>6</v>
      </c>
      <c r="E234" s="84">
        <v>600</v>
      </c>
      <c r="F234" s="39">
        <f t="shared" si="15"/>
        <v>660</v>
      </c>
      <c r="G234" s="38">
        <f>G233</f>
        <v>31760</v>
      </c>
      <c r="H234" s="32">
        <f t="shared" si="16"/>
        <v>19056000</v>
      </c>
      <c r="I234" s="32">
        <f t="shared" si="17"/>
        <v>20961600</v>
      </c>
      <c r="J234" s="40">
        <f t="shared" si="18"/>
        <v>43500</v>
      </c>
      <c r="K234" s="33">
        <f t="shared" si="19"/>
        <v>1980000</v>
      </c>
      <c r="L234" s="2"/>
      <c r="N234" s="3"/>
      <c r="O234" s="3"/>
      <c r="P234" s="3"/>
    </row>
    <row r="235" spans="1:16" ht="16.5" x14ac:dyDescent="0.3">
      <c r="A235" s="38">
        <v>234</v>
      </c>
      <c r="B235" s="38">
        <v>3406</v>
      </c>
      <c r="C235" s="38">
        <v>34</v>
      </c>
      <c r="D235" s="38" t="s">
        <v>6</v>
      </c>
      <c r="E235" s="80">
        <v>600</v>
      </c>
      <c r="F235" s="39">
        <f t="shared" si="15"/>
        <v>660</v>
      </c>
      <c r="G235" s="38">
        <f>G234</f>
        <v>31760</v>
      </c>
      <c r="H235" s="32">
        <f t="shared" si="16"/>
        <v>19056000</v>
      </c>
      <c r="I235" s="32">
        <f t="shared" si="17"/>
        <v>20961600</v>
      </c>
      <c r="J235" s="40">
        <f t="shared" si="18"/>
        <v>43500</v>
      </c>
      <c r="K235" s="33">
        <f t="shared" si="19"/>
        <v>1980000</v>
      </c>
      <c r="L235" s="2"/>
      <c r="N235" s="3"/>
      <c r="O235" s="3"/>
      <c r="P235" s="3"/>
    </row>
    <row r="236" spans="1:16" ht="16.5" x14ac:dyDescent="0.3">
      <c r="A236" s="38">
        <v>235</v>
      </c>
      <c r="B236" s="38">
        <v>3407</v>
      </c>
      <c r="C236" s="38">
        <v>34</v>
      </c>
      <c r="D236" s="38" t="s">
        <v>6</v>
      </c>
      <c r="E236" s="84">
        <v>600</v>
      </c>
      <c r="F236" s="39">
        <f t="shared" si="15"/>
        <v>660</v>
      </c>
      <c r="G236" s="38">
        <f>G235</f>
        <v>31760</v>
      </c>
      <c r="H236" s="32">
        <f t="shared" si="16"/>
        <v>19056000</v>
      </c>
      <c r="I236" s="32">
        <f t="shared" si="17"/>
        <v>20961600</v>
      </c>
      <c r="J236" s="40">
        <f t="shared" si="18"/>
        <v>43500</v>
      </c>
      <c r="K236" s="33">
        <f t="shared" si="19"/>
        <v>1980000</v>
      </c>
      <c r="L236" s="2"/>
      <c r="N236" s="3"/>
      <c r="O236" s="3"/>
      <c r="P236" s="3"/>
    </row>
    <row r="237" spans="1:16" ht="16.5" x14ac:dyDescent="0.3">
      <c r="A237" s="38">
        <v>236</v>
      </c>
      <c r="B237" s="38">
        <v>3408</v>
      </c>
      <c r="C237" s="38">
        <v>34</v>
      </c>
      <c r="D237" s="38" t="s">
        <v>6</v>
      </c>
      <c r="E237" s="84">
        <v>600</v>
      </c>
      <c r="F237" s="39">
        <f t="shared" si="15"/>
        <v>660</v>
      </c>
      <c r="G237" s="38">
        <f>G236</f>
        <v>31760</v>
      </c>
      <c r="H237" s="32">
        <f t="shared" si="16"/>
        <v>19056000</v>
      </c>
      <c r="I237" s="32">
        <f t="shared" si="17"/>
        <v>20961600</v>
      </c>
      <c r="J237" s="40">
        <f t="shared" si="18"/>
        <v>43500</v>
      </c>
      <c r="K237" s="33">
        <f t="shared" si="19"/>
        <v>1980000</v>
      </c>
      <c r="L237" s="2"/>
      <c r="N237" s="3"/>
      <c r="O237" s="3"/>
      <c r="P237" s="3"/>
    </row>
    <row r="238" spans="1:16" ht="16.5" x14ac:dyDescent="0.3">
      <c r="A238" s="38">
        <v>237</v>
      </c>
      <c r="B238" s="38">
        <v>3501</v>
      </c>
      <c r="C238" s="38">
        <v>35</v>
      </c>
      <c r="D238" s="38" t="s">
        <v>19</v>
      </c>
      <c r="E238" s="80">
        <v>391</v>
      </c>
      <c r="F238" s="39">
        <f t="shared" si="15"/>
        <v>430.1</v>
      </c>
      <c r="G238" s="38">
        <f>G237+120</f>
        <v>31880</v>
      </c>
      <c r="H238" s="32">
        <f t="shared" si="16"/>
        <v>12465080</v>
      </c>
      <c r="I238" s="32">
        <f t="shared" si="17"/>
        <v>13711588.000000002</v>
      </c>
      <c r="J238" s="40">
        <f t="shared" si="18"/>
        <v>28500</v>
      </c>
      <c r="K238" s="33">
        <f t="shared" si="19"/>
        <v>1290300</v>
      </c>
      <c r="L238" s="2"/>
      <c r="N238" s="3"/>
      <c r="O238" s="3"/>
      <c r="P238" s="3"/>
    </row>
    <row r="239" spans="1:16" ht="16.5" x14ac:dyDescent="0.3">
      <c r="A239" s="38">
        <v>238</v>
      </c>
      <c r="B239" s="38">
        <v>3502</v>
      </c>
      <c r="C239" s="38">
        <v>35</v>
      </c>
      <c r="D239" s="38" t="s">
        <v>19</v>
      </c>
      <c r="E239" s="84">
        <v>391</v>
      </c>
      <c r="F239" s="39">
        <f t="shared" si="15"/>
        <v>430.1</v>
      </c>
      <c r="G239" s="38">
        <f>G238</f>
        <v>31880</v>
      </c>
      <c r="H239" s="32">
        <f t="shared" si="16"/>
        <v>12465080</v>
      </c>
      <c r="I239" s="32">
        <f t="shared" si="17"/>
        <v>13711588.000000002</v>
      </c>
      <c r="J239" s="40">
        <f t="shared" si="18"/>
        <v>28500</v>
      </c>
      <c r="K239" s="33">
        <f t="shared" si="19"/>
        <v>1290300</v>
      </c>
      <c r="L239" s="2"/>
      <c r="N239" s="3"/>
      <c r="O239" s="3"/>
      <c r="P239" s="3"/>
    </row>
    <row r="240" spans="1:16" ht="16.5" x14ac:dyDescent="0.3">
      <c r="A240" s="38">
        <v>239</v>
      </c>
      <c r="B240" s="38">
        <v>3503</v>
      </c>
      <c r="C240" s="38">
        <v>35</v>
      </c>
      <c r="D240" s="38" t="s">
        <v>19</v>
      </c>
      <c r="E240" s="84">
        <v>391</v>
      </c>
      <c r="F240" s="39">
        <f t="shared" si="15"/>
        <v>430.1</v>
      </c>
      <c r="G240" s="38">
        <f>G239</f>
        <v>31880</v>
      </c>
      <c r="H240" s="32">
        <f t="shared" si="16"/>
        <v>12465080</v>
      </c>
      <c r="I240" s="32">
        <f t="shared" si="17"/>
        <v>13711588.000000002</v>
      </c>
      <c r="J240" s="40">
        <f t="shared" si="18"/>
        <v>28500</v>
      </c>
      <c r="K240" s="33">
        <f t="shared" si="19"/>
        <v>1290300</v>
      </c>
      <c r="L240" s="2"/>
      <c r="N240" s="3"/>
      <c r="O240" s="3"/>
      <c r="P240" s="3"/>
    </row>
    <row r="241" spans="1:16" ht="16.5" x14ac:dyDescent="0.3">
      <c r="A241" s="38">
        <v>240</v>
      </c>
      <c r="B241" s="38">
        <v>3504</v>
      </c>
      <c r="C241" s="38">
        <v>35</v>
      </c>
      <c r="D241" s="38" t="s">
        <v>19</v>
      </c>
      <c r="E241" s="84">
        <v>391</v>
      </c>
      <c r="F241" s="39">
        <f t="shared" si="15"/>
        <v>430.1</v>
      </c>
      <c r="G241" s="38">
        <f>G240</f>
        <v>31880</v>
      </c>
      <c r="H241" s="32">
        <f t="shared" si="16"/>
        <v>12465080</v>
      </c>
      <c r="I241" s="32">
        <f t="shared" si="17"/>
        <v>13711588.000000002</v>
      </c>
      <c r="J241" s="40">
        <f t="shared" si="18"/>
        <v>28500</v>
      </c>
      <c r="K241" s="33">
        <f t="shared" si="19"/>
        <v>1290300</v>
      </c>
      <c r="L241" s="2"/>
      <c r="N241" s="3"/>
      <c r="O241" s="3"/>
      <c r="P241" s="3"/>
    </row>
    <row r="242" spans="1:16" ht="16.5" x14ac:dyDescent="0.3">
      <c r="A242" s="38">
        <v>241</v>
      </c>
      <c r="B242" s="38">
        <v>3505</v>
      </c>
      <c r="C242" s="38">
        <v>35</v>
      </c>
      <c r="D242" s="38" t="s">
        <v>6</v>
      </c>
      <c r="E242" s="84">
        <v>600</v>
      </c>
      <c r="F242" s="39">
        <f t="shared" si="15"/>
        <v>660</v>
      </c>
      <c r="G242" s="38">
        <f>G241</f>
        <v>31880</v>
      </c>
      <c r="H242" s="32">
        <f t="shared" si="16"/>
        <v>19128000</v>
      </c>
      <c r="I242" s="32">
        <f t="shared" si="17"/>
        <v>21040800</v>
      </c>
      <c r="J242" s="40">
        <f t="shared" si="18"/>
        <v>44000</v>
      </c>
      <c r="K242" s="33">
        <f t="shared" si="19"/>
        <v>1980000</v>
      </c>
      <c r="L242" s="2"/>
      <c r="N242" s="3"/>
      <c r="O242" s="3"/>
      <c r="P242" s="3"/>
    </row>
    <row r="243" spans="1:16" ht="16.5" x14ac:dyDescent="0.3">
      <c r="A243" s="38">
        <v>242</v>
      </c>
      <c r="B243" s="38">
        <v>3506</v>
      </c>
      <c r="C243" s="38">
        <v>35</v>
      </c>
      <c r="D243" s="38" t="s">
        <v>6</v>
      </c>
      <c r="E243" s="80">
        <v>600</v>
      </c>
      <c r="F243" s="39">
        <f t="shared" si="15"/>
        <v>660</v>
      </c>
      <c r="G243" s="38">
        <f>G242</f>
        <v>31880</v>
      </c>
      <c r="H243" s="32">
        <f t="shared" si="16"/>
        <v>19128000</v>
      </c>
      <c r="I243" s="32">
        <f t="shared" si="17"/>
        <v>21040800</v>
      </c>
      <c r="J243" s="40">
        <f t="shared" si="18"/>
        <v>44000</v>
      </c>
      <c r="K243" s="33">
        <f t="shared" si="19"/>
        <v>1980000</v>
      </c>
      <c r="L243" s="2"/>
      <c r="N243" s="3"/>
      <c r="O243" s="3"/>
      <c r="P243" s="3"/>
    </row>
    <row r="244" spans="1:16" ht="16.5" x14ac:dyDescent="0.3">
      <c r="A244" s="38">
        <v>243</v>
      </c>
      <c r="B244" s="38">
        <v>3507</v>
      </c>
      <c r="C244" s="38">
        <v>35</v>
      </c>
      <c r="D244" s="38" t="s">
        <v>6</v>
      </c>
      <c r="E244" s="84">
        <v>600</v>
      </c>
      <c r="F244" s="39">
        <f t="shared" si="15"/>
        <v>660</v>
      </c>
      <c r="G244" s="38">
        <f>G243</f>
        <v>31880</v>
      </c>
      <c r="H244" s="32">
        <f t="shared" si="16"/>
        <v>19128000</v>
      </c>
      <c r="I244" s="32">
        <f t="shared" si="17"/>
        <v>21040800</v>
      </c>
      <c r="J244" s="40">
        <f t="shared" si="18"/>
        <v>44000</v>
      </c>
      <c r="K244" s="33">
        <f t="shared" si="19"/>
        <v>1980000</v>
      </c>
      <c r="L244" s="2"/>
      <c r="N244" s="3"/>
      <c r="O244" s="3"/>
      <c r="P244" s="3"/>
    </row>
    <row r="245" spans="1:16" ht="16.5" x14ac:dyDescent="0.3">
      <c r="A245" s="38">
        <v>244</v>
      </c>
      <c r="B245" s="38">
        <v>3508</v>
      </c>
      <c r="C245" s="38">
        <v>35</v>
      </c>
      <c r="D245" s="38" t="s">
        <v>6</v>
      </c>
      <c r="E245" s="84">
        <v>600</v>
      </c>
      <c r="F245" s="39">
        <f t="shared" si="15"/>
        <v>660</v>
      </c>
      <c r="G245" s="38">
        <f>G244</f>
        <v>31880</v>
      </c>
      <c r="H245" s="32">
        <f t="shared" si="16"/>
        <v>19128000</v>
      </c>
      <c r="I245" s="32">
        <f t="shared" si="17"/>
        <v>21040800</v>
      </c>
      <c r="J245" s="40">
        <f t="shared" si="18"/>
        <v>44000</v>
      </c>
      <c r="K245" s="33">
        <f t="shared" si="19"/>
        <v>1980000</v>
      </c>
      <c r="L245" s="2"/>
      <c r="N245" s="3"/>
      <c r="O245" s="3"/>
      <c r="P245" s="3"/>
    </row>
    <row r="246" spans="1:16" ht="16.5" x14ac:dyDescent="0.3">
      <c r="A246" s="38">
        <v>245</v>
      </c>
      <c r="B246" s="38">
        <v>3601</v>
      </c>
      <c r="C246" s="38">
        <v>36</v>
      </c>
      <c r="D246" s="38" t="s">
        <v>19</v>
      </c>
      <c r="E246" s="80">
        <v>391</v>
      </c>
      <c r="F246" s="39">
        <f t="shared" si="15"/>
        <v>430.1</v>
      </c>
      <c r="G246" s="38">
        <f>G245+120</f>
        <v>32000</v>
      </c>
      <c r="H246" s="32">
        <f t="shared" si="16"/>
        <v>12512000</v>
      </c>
      <c r="I246" s="32">
        <f t="shared" si="17"/>
        <v>13763200.000000002</v>
      </c>
      <c r="J246" s="40">
        <f t="shared" si="18"/>
        <v>28500</v>
      </c>
      <c r="K246" s="33">
        <f t="shared" si="19"/>
        <v>1290300</v>
      </c>
      <c r="L246" s="2"/>
      <c r="N246" s="3"/>
      <c r="O246" s="3"/>
      <c r="P246" s="3"/>
    </row>
    <row r="247" spans="1:16" ht="16.5" x14ac:dyDescent="0.3">
      <c r="A247" s="38">
        <v>246</v>
      </c>
      <c r="B247" s="38">
        <v>3602</v>
      </c>
      <c r="C247" s="38">
        <v>36</v>
      </c>
      <c r="D247" s="38" t="s">
        <v>19</v>
      </c>
      <c r="E247" s="84">
        <v>391</v>
      </c>
      <c r="F247" s="39">
        <f t="shared" si="15"/>
        <v>430.1</v>
      </c>
      <c r="G247" s="38">
        <f>G246</f>
        <v>32000</v>
      </c>
      <c r="H247" s="32">
        <f t="shared" si="16"/>
        <v>12512000</v>
      </c>
      <c r="I247" s="32">
        <f t="shared" si="17"/>
        <v>13763200.000000002</v>
      </c>
      <c r="J247" s="40">
        <f t="shared" si="18"/>
        <v>28500</v>
      </c>
      <c r="K247" s="33">
        <f t="shared" si="19"/>
        <v>1290300</v>
      </c>
      <c r="L247" s="2"/>
      <c r="N247" s="3"/>
      <c r="O247" s="3"/>
      <c r="P247" s="3"/>
    </row>
    <row r="248" spans="1:16" ht="16.5" x14ac:dyDescent="0.3">
      <c r="A248" s="38">
        <v>247</v>
      </c>
      <c r="B248" s="38">
        <v>3603</v>
      </c>
      <c r="C248" s="38">
        <v>36</v>
      </c>
      <c r="D248" s="38" t="s">
        <v>19</v>
      </c>
      <c r="E248" s="84">
        <v>391</v>
      </c>
      <c r="F248" s="39">
        <f t="shared" si="15"/>
        <v>430.1</v>
      </c>
      <c r="G248" s="38">
        <f>G247</f>
        <v>32000</v>
      </c>
      <c r="H248" s="32">
        <f t="shared" si="16"/>
        <v>12512000</v>
      </c>
      <c r="I248" s="32">
        <f t="shared" si="17"/>
        <v>13763200.000000002</v>
      </c>
      <c r="J248" s="40">
        <f t="shared" si="18"/>
        <v>28500</v>
      </c>
      <c r="K248" s="33">
        <f t="shared" si="19"/>
        <v>1290300</v>
      </c>
      <c r="L248" s="2"/>
      <c r="N248" s="3"/>
      <c r="O248" s="3"/>
      <c r="P248" s="3"/>
    </row>
    <row r="249" spans="1:16" ht="16.5" x14ac:dyDescent="0.3">
      <c r="A249" s="38">
        <v>248</v>
      </c>
      <c r="B249" s="38">
        <v>3604</v>
      </c>
      <c r="C249" s="38">
        <v>36</v>
      </c>
      <c r="D249" s="38" t="s">
        <v>19</v>
      </c>
      <c r="E249" s="84">
        <v>391</v>
      </c>
      <c r="F249" s="39">
        <f t="shared" si="15"/>
        <v>430.1</v>
      </c>
      <c r="G249" s="38">
        <f>G248</f>
        <v>32000</v>
      </c>
      <c r="H249" s="32">
        <f t="shared" si="16"/>
        <v>12512000</v>
      </c>
      <c r="I249" s="32">
        <f t="shared" si="17"/>
        <v>13763200.000000002</v>
      </c>
      <c r="J249" s="40">
        <f t="shared" si="18"/>
        <v>28500</v>
      </c>
      <c r="K249" s="33">
        <f t="shared" si="19"/>
        <v>1290300</v>
      </c>
      <c r="L249" s="2"/>
      <c r="N249" s="3"/>
      <c r="O249" s="3"/>
      <c r="P249" s="3"/>
    </row>
    <row r="250" spans="1:16" ht="16.5" x14ac:dyDescent="0.3">
      <c r="A250" s="38">
        <v>249</v>
      </c>
      <c r="B250" s="38">
        <v>3605</v>
      </c>
      <c r="C250" s="38">
        <v>36</v>
      </c>
      <c r="D250" s="38" t="s">
        <v>6</v>
      </c>
      <c r="E250" s="84">
        <v>600</v>
      </c>
      <c r="F250" s="39">
        <f t="shared" si="15"/>
        <v>660</v>
      </c>
      <c r="G250" s="38">
        <f>G249</f>
        <v>32000</v>
      </c>
      <c r="H250" s="32">
        <f t="shared" si="16"/>
        <v>19200000</v>
      </c>
      <c r="I250" s="32">
        <f t="shared" si="17"/>
        <v>21120000</v>
      </c>
      <c r="J250" s="40">
        <f t="shared" si="18"/>
        <v>44000</v>
      </c>
      <c r="K250" s="33">
        <f t="shared" si="19"/>
        <v>1980000</v>
      </c>
      <c r="L250" s="2"/>
      <c r="N250" s="3"/>
      <c r="O250" s="3"/>
      <c r="P250" s="3"/>
    </row>
    <row r="251" spans="1:16" ht="16.5" x14ac:dyDescent="0.3">
      <c r="A251" s="38">
        <v>250</v>
      </c>
      <c r="B251" s="38">
        <v>3606</v>
      </c>
      <c r="C251" s="38">
        <v>36</v>
      </c>
      <c r="D251" s="38" t="s">
        <v>6</v>
      </c>
      <c r="E251" s="80">
        <v>600</v>
      </c>
      <c r="F251" s="39">
        <f t="shared" si="15"/>
        <v>660</v>
      </c>
      <c r="G251" s="38">
        <f>G250</f>
        <v>32000</v>
      </c>
      <c r="H251" s="32">
        <f t="shared" si="16"/>
        <v>19200000</v>
      </c>
      <c r="I251" s="32">
        <f t="shared" si="17"/>
        <v>21120000</v>
      </c>
      <c r="J251" s="40">
        <f t="shared" si="18"/>
        <v>44000</v>
      </c>
      <c r="K251" s="33">
        <f t="shared" si="19"/>
        <v>1980000</v>
      </c>
      <c r="L251" s="2"/>
      <c r="N251" s="3"/>
      <c r="O251" s="3"/>
      <c r="P251" s="3"/>
    </row>
    <row r="252" spans="1:16" ht="16.5" x14ac:dyDescent="0.3">
      <c r="A252" s="38">
        <v>251</v>
      </c>
      <c r="B252" s="38">
        <v>3607</v>
      </c>
      <c r="C252" s="38">
        <v>36</v>
      </c>
      <c r="D252" s="38" t="s">
        <v>6</v>
      </c>
      <c r="E252" s="84">
        <v>600</v>
      </c>
      <c r="F252" s="39">
        <f t="shared" si="15"/>
        <v>660</v>
      </c>
      <c r="G252" s="38">
        <f>G251</f>
        <v>32000</v>
      </c>
      <c r="H252" s="32">
        <f t="shared" si="16"/>
        <v>19200000</v>
      </c>
      <c r="I252" s="32">
        <f t="shared" si="17"/>
        <v>21120000</v>
      </c>
      <c r="J252" s="40">
        <f t="shared" si="18"/>
        <v>44000</v>
      </c>
      <c r="K252" s="33">
        <f t="shared" si="19"/>
        <v>1980000</v>
      </c>
      <c r="L252" s="2"/>
      <c r="N252" s="3"/>
      <c r="O252" s="3"/>
      <c r="P252" s="3"/>
    </row>
    <row r="253" spans="1:16" ht="16.5" x14ac:dyDescent="0.3">
      <c r="A253" s="38">
        <v>252</v>
      </c>
      <c r="B253" s="38">
        <v>3608</v>
      </c>
      <c r="C253" s="38">
        <v>36</v>
      </c>
      <c r="D253" s="38" t="s">
        <v>6</v>
      </c>
      <c r="E253" s="84">
        <v>600</v>
      </c>
      <c r="F253" s="39">
        <f t="shared" si="15"/>
        <v>660</v>
      </c>
      <c r="G253" s="38">
        <f>G252</f>
        <v>32000</v>
      </c>
      <c r="H253" s="32">
        <f t="shared" si="16"/>
        <v>19200000</v>
      </c>
      <c r="I253" s="32">
        <f t="shared" si="17"/>
        <v>21120000</v>
      </c>
      <c r="J253" s="40">
        <f t="shared" si="18"/>
        <v>44000</v>
      </c>
      <c r="K253" s="33">
        <f t="shared" si="19"/>
        <v>1980000</v>
      </c>
      <c r="L253" s="2"/>
      <c r="N253" s="3"/>
      <c r="O253" s="3"/>
      <c r="P253" s="3"/>
    </row>
    <row r="254" spans="1:16" x14ac:dyDescent="0.25">
      <c r="A254" s="43" t="s">
        <v>5</v>
      </c>
      <c r="B254" s="44"/>
      <c r="C254" s="44"/>
      <c r="D254" s="45"/>
      <c r="E254" s="47">
        <f t="shared" ref="E254:I254" si="20">SUM(E2:E253)</f>
        <v>128628</v>
      </c>
      <c r="F254" s="47">
        <f t="shared" si="20"/>
        <v>141490.80000000034</v>
      </c>
      <c r="G254" s="47"/>
      <c r="H254" s="48">
        <f t="shared" si="20"/>
        <v>3864276000</v>
      </c>
      <c r="I254" s="48">
        <f t="shared" si="20"/>
        <v>4250703600</v>
      </c>
      <c r="J254" s="49"/>
      <c r="K254" s="48">
        <f>SUM(K2:K253)</f>
        <v>424472400</v>
      </c>
    </row>
    <row r="255" spans="1:16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</row>
    <row r="256" spans="1:16" x14ac:dyDescent="0.25">
      <c r="K256" s="7"/>
    </row>
  </sheetData>
  <mergeCells count="1">
    <mergeCell ref="A254:D25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4"/>
  <sheetViews>
    <sheetView topLeftCell="A260" zoomScale="145" zoomScaleNormal="145" workbookViewId="0">
      <selection activeCell="H272" sqref="H272:I272"/>
    </sheetView>
  </sheetViews>
  <sheetFormatPr defaultRowHeight="15" x14ac:dyDescent="0.25"/>
  <cols>
    <col min="1" max="1" width="4" style="16" customWidth="1"/>
    <col min="2" max="2" width="6.5703125" style="16" customWidth="1"/>
    <col min="3" max="3" width="5.7109375" style="16" customWidth="1"/>
    <col min="4" max="5" width="7.28515625" style="16" customWidth="1"/>
    <col min="6" max="6" width="7.42578125" style="16" customWidth="1"/>
    <col min="7" max="7" width="7.85546875" style="16" customWidth="1"/>
    <col min="8" max="8" width="14" style="16" customWidth="1"/>
    <col min="9" max="9" width="12.7109375" style="16" customWidth="1"/>
    <col min="10" max="10" width="7.7109375" style="16" customWidth="1"/>
    <col min="11" max="11" width="11.42578125" style="16" customWidth="1"/>
    <col min="12" max="12" width="9.140625" style="1"/>
    <col min="13" max="13" width="6.7109375" style="1" customWidth="1"/>
    <col min="14" max="14" width="18" style="1" customWidth="1"/>
    <col min="15" max="15" width="18.42578125" style="1" customWidth="1"/>
    <col min="16" max="16" width="9.140625" style="1"/>
  </cols>
  <sheetData>
    <row r="1" spans="1:16" ht="18.75" x14ac:dyDescent="0.3">
      <c r="A1" s="36" t="s">
        <v>81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6" ht="59.25" customHeight="1" x14ac:dyDescent="0.25">
      <c r="A2" s="30" t="s">
        <v>1</v>
      </c>
      <c r="B2" s="37" t="s">
        <v>0</v>
      </c>
      <c r="C2" s="37" t="s">
        <v>3</v>
      </c>
      <c r="D2" s="37" t="s">
        <v>2</v>
      </c>
      <c r="E2" s="37" t="s">
        <v>67</v>
      </c>
      <c r="F2" s="37" t="s">
        <v>4</v>
      </c>
      <c r="G2" s="37" t="s">
        <v>68</v>
      </c>
      <c r="H2" s="29" t="s">
        <v>63</v>
      </c>
      <c r="I2" s="28" t="s">
        <v>64</v>
      </c>
      <c r="J2" s="29" t="s">
        <v>65</v>
      </c>
      <c r="K2" s="29" t="s">
        <v>66</v>
      </c>
    </row>
    <row r="3" spans="1:16" s="59" customFormat="1" ht="16.5" x14ac:dyDescent="0.3">
      <c r="A3" s="53">
        <v>1</v>
      </c>
      <c r="B3" s="53">
        <v>103</v>
      </c>
      <c r="C3" s="53">
        <v>1</v>
      </c>
      <c r="D3" s="53" t="s">
        <v>6</v>
      </c>
      <c r="E3" s="53">
        <v>498</v>
      </c>
      <c r="F3" s="56">
        <f>E3*1.1</f>
        <v>547.80000000000007</v>
      </c>
      <c r="G3" s="53">
        <v>27800</v>
      </c>
      <c r="H3" s="33">
        <f>E3*G3</f>
        <v>13844400</v>
      </c>
      <c r="I3" s="33">
        <f>H3*1.1</f>
        <v>15228840.000000002</v>
      </c>
      <c r="J3" s="40">
        <f>MROUND((I3*0.025/12),500)</f>
        <v>31500</v>
      </c>
      <c r="K3" s="33">
        <f>F3*3000</f>
        <v>1643400.0000000002</v>
      </c>
      <c r="L3" s="60"/>
      <c r="N3" s="61"/>
      <c r="O3" s="62"/>
      <c r="P3" s="58"/>
    </row>
    <row r="4" spans="1:16" s="59" customFormat="1" ht="16.5" x14ac:dyDescent="0.3">
      <c r="A4" s="53">
        <v>2</v>
      </c>
      <c r="B4" s="53">
        <v>104</v>
      </c>
      <c r="C4" s="53">
        <v>1</v>
      </c>
      <c r="D4" s="53" t="s">
        <v>7</v>
      </c>
      <c r="E4" s="53">
        <v>846</v>
      </c>
      <c r="F4" s="56">
        <f t="shared" ref="F4:F67" si="0">E4*1.1</f>
        <v>930.6</v>
      </c>
      <c r="G4" s="53">
        <f>G3</f>
        <v>27800</v>
      </c>
      <c r="H4" s="33">
        <f t="shared" ref="H4:H67" si="1">E4*G4</f>
        <v>23518800</v>
      </c>
      <c r="I4" s="33">
        <f t="shared" ref="I4:I67" si="2">H4*1.1</f>
        <v>25870680.000000004</v>
      </c>
      <c r="J4" s="40">
        <f t="shared" ref="J4:J67" si="3">MROUND((I4*0.025/12),500)</f>
        <v>54000</v>
      </c>
      <c r="K4" s="33">
        <f t="shared" ref="K4:K67" si="4">F4*3000</f>
        <v>2791800</v>
      </c>
      <c r="L4" s="60"/>
      <c r="N4" s="61"/>
      <c r="O4" s="62"/>
      <c r="P4" s="58"/>
    </row>
    <row r="5" spans="1:16" s="59" customFormat="1" ht="16.5" x14ac:dyDescent="0.3">
      <c r="A5" s="53">
        <v>3</v>
      </c>
      <c r="B5" s="53">
        <v>105</v>
      </c>
      <c r="C5" s="53">
        <v>1</v>
      </c>
      <c r="D5" s="53" t="s">
        <v>6</v>
      </c>
      <c r="E5" s="53">
        <v>612</v>
      </c>
      <c r="F5" s="56">
        <f t="shared" si="0"/>
        <v>673.2</v>
      </c>
      <c r="G5" s="53">
        <f>G4</f>
        <v>27800</v>
      </c>
      <c r="H5" s="33">
        <f t="shared" si="1"/>
        <v>17013600</v>
      </c>
      <c r="I5" s="33">
        <f t="shared" si="2"/>
        <v>18714960</v>
      </c>
      <c r="J5" s="40">
        <f t="shared" si="3"/>
        <v>39000</v>
      </c>
      <c r="K5" s="33">
        <f t="shared" si="4"/>
        <v>2019600.0000000002</v>
      </c>
      <c r="L5" s="60"/>
      <c r="N5" s="61"/>
      <c r="O5" s="62"/>
      <c r="P5" s="58"/>
    </row>
    <row r="6" spans="1:16" s="59" customFormat="1" ht="16.5" x14ac:dyDescent="0.3">
      <c r="A6" s="53">
        <v>4</v>
      </c>
      <c r="B6" s="53">
        <v>106</v>
      </c>
      <c r="C6" s="53">
        <v>1</v>
      </c>
      <c r="D6" s="53" t="s">
        <v>6</v>
      </c>
      <c r="E6" s="53">
        <v>612</v>
      </c>
      <c r="F6" s="56">
        <f t="shared" si="0"/>
        <v>673.2</v>
      </c>
      <c r="G6" s="53">
        <f>G5</f>
        <v>27800</v>
      </c>
      <c r="H6" s="33">
        <f t="shared" si="1"/>
        <v>17013600</v>
      </c>
      <c r="I6" s="33">
        <f t="shared" si="2"/>
        <v>18714960</v>
      </c>
      <c r="J6" s="40">
        <f t="shared" si="3"/>
        <v>39000</v>
      </c>
      <c r="K6" s="33">
        <f t="shared" si="4"/>
        <v>2019600.0000000002</v>
      </c>
      <c r="L6" s="60"/>
      <c r="N6" s="61"/>
      <c r="O6" s="62"/>
      <c r="P6" s="58"/>
    </row>
    <row r="7" spans="1:16" s="59" customFormat="1" ht="16.5" x14ac:dyDescent="0.3">
      <c r="A7" s="53">
        <v>5</v>
      </c>
      <c r="B7" s="53">
        <v>107</v>
      </c>
      <c r="C7" s="53">
        <v>1</v>
      </c>
      <c r="D7" s="53" t="s">
        <v>6</v>
      </c>
      <c r="E7" s="53">
        <v>605</v>
      </c>
      <c r="F7" s="56">
        <f t="shared" si="0"/>
        <v>665.5</v>
      </c>
      <c r="G7" s="53">
        <f>G6</f>
        <v>27800</v>
      </c>
      <c r="H7" s="33">
        <f t="shared" si="1"/>
        <v>16819000</v>
      </c>
      <c r="I7" s="33">
        <f t="shared" si="2"/>
        <v>18500900</v>
      </c>
      <c r="J7" s="40">
        <f t="shared" si="3"/>
        <v>38500</v>
      </c>
      <c r="K7" s="33">
        <f t="shared" si="4"/>
        <v>1996500</v>
      </c>
      <c r="L7" s="60"/>
      <c r="N7" s="61"/>
      <c r="O7" s="62"/>
      <c r="P7" s="58"/>
    </row>
    <row r="8" spans="1:16" s="59" customFormat="1" ht="16.5" x14ac:dyDescent="0.3">
      <c r="A8" s="53">
        <v>6</v>
      </c>
      <c r="B8" s="53">
        <v>108</v>
      </c>
      <c r="C8" s="53">
        <v>1</v>
      </c>
      <c r="D8" s="53" t="s">
        <v>6</v>
      </c>
      <c r="E8" s="53">
        <v>604</v>
      </c>
      <c r="F8" s="56">
        <f t="shared" si="0"/>
        <v>664.40000000000009</v>
      </c>
      <c r="G8" s="53">
        <f>G7</f>
        <v>27800</v>
      </c>
      <c r="H8" s="33">
        <f t="shared" si="1"/>
        <v>16791200</v>
      </c>
      <c r="I8" s="33">
        <f t="shared" si="2"/>
        <v>18470320</v>
      </c>
      <c r="J8" s="40">
        <f t="shared" si="3"/>
        <v>38500</v>
      </c>
      <c r="K8" s="33">
        <f t="shared" si="4"/>
        <v>1993200.0000000002</v>
      </c>
      <c r="L8" s="60"/>
      <c r="N8" s="61"/>
      <c r="O8" s="62"/>
      <c r="P8" s="58"/>
    </row>
    <row r="9" spans="1:16" s="59" customFormat="1" ht="16.5" x14ac:dyDescent="0.3">
      <c r="A9" s="53">
        <v>7</v>
      </c>
      <c r="B9" s="53">
        <v>203</v>
      </c>
      <c r="C9" s="53">
        <v>2</v>
      </c>
      <c r="D9" s="53" t="s">
        <v>6</v>
      </c>
      <c r="E9" s="53">
        <v>498</v>
      </c>
      <c r="F9" s="56">
        <f t="shared" si="0"/>
        <v>547.80000000000007</v>
      </c>
      <c r="G9" s="53">
        <f>G8+120</f>
        <v>27920</v>
      </c>
      <c r="H9" s="33">
        <f t="shared" si="1"/>
        <v>13904160</v>
      </c>
      <c r="I9" s="33">
        <f t="shared" si="2"/>
        <v>15294576.000000002</v>
      </c>
      <c r="J9" s="40">
        <f t="shared" si="3"/>
        <v>32000</v>
      </c>
      <c r="K9" s="33">
        <f t="shared" si="4"/>
        <v>1643400.0000000002</v>
      </c>
      <c r="L9" s="60"/>
      <c r="N9" s="61"/>
      <c r="O9" s="62"/>
      <c r="P9" s="58"/>
    </row>
    <row r="10" spans="1:16" s="59" customFormat="1" ht="16.5" x14ac:dyDescent="0.3">
      <c r="A10" s="53">
        <v>8</v>
      </c>
      <c r="B10" s="53">
        <v>204</v>
      </c>
      <c r="C10" s="53">
        <v>2</v>
      </c>
      <c r="D10" s="53" t="s">
        <v>7</v>
      </c>
      <c r="E10" s="53">
        <v>846</v>
      </c>
      <c r="F10" s="56">
        <f t="shared" si="0"/>
        <v>930.6</v>
      </c>
      <c r="G10" s="53">
        <f>G9</f>
        <v>27920</v>
      </c>
      <c r="H10" s="33">
        <f t="shared" si="1"/>
        <v>23620320</v>
      </c>
      <c r="I10" s="33">
        <f t="shared" si="2"/>
        <v>25982352.000000004</v>
      </c>
      <c r="J10" s="40">
        <f t="shared" si="3"/>
        <v>54000</v>
      </c>
      <c r="K10" s="33">
        <f t="shared" si="4"/>
        <v>2791800</v>
      </c>
      <c r="L10" s="60"/>
      <c r="N10" s="61"/>
      <c r="O10" s="62"/>
      <c r="P10" s="58"/>
    </row>
    <row r="11" spans="1:16" s="59" customFormat="1" ht="16.5" x14ac:dyDescent="0.3">
      <c r="A11" s="53">
        <v>9</v>
      </c>
      <c r="B11" s="53">
        <v>205</v>
      </c>
      <c r="C11" s="53">
        <v>2</v>
      </c>
      <c r="D11" s="53" t="s">
        <v>6</v>
      </c>
      <c r="E11" s="53">
        <v>612</v>
      </c>
      <c r="F11" s="56">
        <f t="shared" si="0"/>
        <v>673.2</v>
      </c>
      <c r="G11" s="53">
        <f>G10</f>
        <v>27920</v>
      </c>
      <c r="H11" s="33">
        <f t="shared" si="1"/>
        <v>17087040</v>
      </c>
      <c r="I11" s="33">
        <f t="shared" si="2"/>
        <v>18795744</v>
      </c>
      <c r="J11" s="40">
        <f t="shared" si="3"/>
        <v>39000</v>
      </c>
      <c r="K11" s="33">
        <f t="shared" si="4"/>
        <v>2019600.0000000002</v>
      </c>
      <c r="L11" s="63"/>
      <c r="M11" s="23"/>
      <c r="N11" s="58"/>
      <c r="O11" s="58"/>
      <c r="P11" s="58"/>
    </row>
    <row r="12" spans="1:16" s="59" customFormat="1" ht="16.5" x14ac:dyDescent="0.3">
      <c r="A12" s="53">
        <v>10</v>
      </c>
      <c r="B12" s="53">
        <v>206</v>
      </c>
      <c r="C12" s="53">
        <v>2</v>
      </c>
      <c r="D12" s="53" t="s">
        <v>6</v>
      </c>
      <c r="E12" s="53">
        <v>612</v>
      </c>
      <c r="F12" s="56">
        <f t="shared" si="0"/>
        <v>673.2</v>
      </c>
      <c r="G12" s="53">
        <f>G11</f>
        <v>27920</v>
      </c>
      <c r="H12" s="33">
        <f t="shared" si="1"/>
        <v>17087040</v>
      </c>
      <c r="I12" s="33">
        <f t="shared" si="2"/>
        <v>18795744</v>
      </c>
      <c r="J12" s="40">
        <f t="shared" si="3"/>
        <v>39000</v>
      </c>
      <c r="K12" s="33">
        <f t="shared" si="4"/>
        <v>2019600.0000000002</v>
      </c>
      <c r="L12" s="63"/>
      <c r="M12" s="23"/>
      <c r="N12" s="58"/>
      <c r="O12" s="58"/>
      <c r="P12" s="58"/>
    </row>
    <row r="13" spans="1:16" s="59" customFormat="1" ht="16.5" x14ac:dyDescent="0.3">
      <c r="A13" s="53">
        <v>11</v>
      </c>
      <c r="B13" s="53">
        <v>207</v>
      </c>
      <c r="C13" s="53">
        <v>2</v>
      </c>
      <c r="D13" s="53" t="s">
        <v>6</v>
      </c>
      <c r="E13" s="53">
        <v>605</v>
      </c>
      <c r="F13" s="56">
        <f t="shared" si="0"/>
        <v>665.5</v>
      </c>
      <c r="G13" s="53">
        <f>G12</f>
        <v>27920</v>
      </c>
      <c r="H13" s="33">
        <f t="shared" si="1"/>
        <v>16891600</v>
      </c>
      <c r="I13" s="33">
        <f t="shared" si="2"/>
        <v>18580760</v>
      </c>
      <c r="J13" s="40">
        <f t="shared" si="3"/>
        <v>38500</v>
      </c>
      <c r="K13" s="33">
        <f t="shared" si="4"/>
        <v>1996500</v>
      </c>
      <c r="L13" s="57"/>
      <c r="M13" s="23"/>
      <c r="N13" s="58"/>
      <c r="O13" s="58"/>
      <c r="P13" s="58"/>
    </row>
    <row r="14" spans="1:16" s="59" customFormat="1" ht="16.5" x14ac:dyDescent="0.3">
      <c r="A14" s="53">
        <v>12</v>
      </c>
      <c r="B14" s="53">
        <v>208</v>
      </c>
      <c r="C14" s="53">
        <v>2</v>
      </c>
      <c r="D14" s="53" t="s">
        <v>6</v>
      </c>
      <c r="E14" s="53">
        <v>604</v>
      </c>
      <c r="F14" s="56">
        <f t="shared" si="0"/>
        <v>664.40000000000009</v>
      </c>
      <c r="G14" s="53">
        <f>G13</f>
        <v>27920</v>
      </c>
      <c r="H14" s="33">
        <f t="shared" si="1"/>
        <v>16863680</v>
      </c>
      <c r="I14" s="33">
        <f t="shared" si="2"/>
        <v>18550048</v>
      </c>
      <c r="J14" s="40">
        <f t="shared" si="3"/>
        <v>38500</v>
      </c>
      <c r="K14" s="33">
        <f t="shared" si="4"/>
        <v>1993200.0000000002</v>
      </c>
      <c r="L14" s="57"/>
      <c r="M14" s="23"/>
      <c r="N14" s="58"/>
      <c r="O14" s="58"/>
      <c r="P14" s="58"/>
    </row>
    <row r="15" spans="1:16" s="59" customFormat="1" ht="16.5" x14ac:dyDescent="0.3">
      <c r="A15" s="53">
        <v>13</v>
      </c>
      <c r="B15" s="53">
        <v>304</v>
      </c>
      <c r="C15" s="53">
        <v>3</v>
      </c>
      <c r="D15" s="54" t="s">
        <v>7</v>
      </c>
      <c r="E15" s="55">
        <v>846</v>
      </c>
      <c r="F15" s="56">
        <f t="shared" si="0"/>
        <v>930.6</v>
      </c>
      <c r="G15" s="53">
        <f>G14+120</f>
        <v>28040</v>
      </c>
      <c r="H15" s="33">
        <f t="shared" si="1"/>
        <v>23721840</v>
      </c>
      <c r="I15" s="33">
        <f t="shared" si="2"/>
        <v>26094024.000000004</v>
      </c>
      <c r="J15" s="40">
        <f t="shared" si="3"/>
        <v>54500</v>
      </c>
      <c r="K15" s="33">
        <f t="shared" si="4"/>
        <v>2791800</v>
      </c>
      <c r="L15" s="57"/>
      <c r="M15" s="23"/>
      <c r="N15" s="58"/>
      <c r="O15" s="58"/>
      <c r="P15" s="58"/>
    </row>
    <row r="16" spans="1:16" s="59" customFormat="1" ht="16.5" x14ac:dyDescent="0.3">
      <c r="A16" s="53">
        <v>14</v>
      </c>
      <c r="B16" s="53">
        <v>305</v>
      </c>
      <c r="C16" s="53">
        <v>3</v>
      </c>
      <c r="D16" s="54" t="s">
        <v>6</v>
      </c>
      <c r="E16" s="55">
        <v>612</v>
      </c>
      <c r="F16" s="56">
        <f t="shared" si="0"/>
        <v>673.2</v>
      </c>
      <c r="G16" s="53">
        <f>G15</f>
        <v>28040</v>
      </c>
      <c r="H16" s="33">
        <f t="shared" si="1"/>
        <v>17160480</v>
      </c>
      <c r="I16" s="33">
        <f t="shared" si="2"/>
        <v>18876528</v>
      </c>
      <c r="J16" s="40">
        <f t="shared" si="3"/>
        <v>39500</v>
      </c>
      <c r="K16" s="33">
        <f t="shared" si="4"/>
        <v>2019600.0000000002</v>
      </c>
      <c r="L16" s="57"/>
      <c r="M16" s="23"/>
      <c r="N16" s="58"/>
      <c r="O16" s="58"/>
      <c r="P16" s="58"/>
    </row>
    <row r="17" spans="1:16" s="59" customFormat="1" ht="16.5" x14ac:dyDescent="0.3">
      <c r="A17" s="53">
        <v>15</v>
      </c>
      <c r="B17" s="53">
        <v>306</v>
      </c>
      <c r="C17" s="53">
        <v>3</v>
      </c>
      <c r="D17" s="54" t="s">
        <v>6</v>
      </c>
      <c r="E17" s="55">
        <v>612</v>
      </c>
      <c r="F17" s="56">
        <f t="shared" si="0"/>
        <v>673.2</v>
      </c>
      <c r="G17" s="53">
        <f>G16</f>
        <v>28040</v>
      </c>
      <c r="H17" s="33">
        <f t="shared" si="1"/>
        <v>17160480</v>
      </c>
      <c r="I17" s="33">
        <f t="shared" si="2"/>
        <v>18876528</v>
      </c>
      <c r="J17" s="40">
        <f t="shared" si="3"/>
        <v>39500</v>
      </c>
      <c r="K17" s="33">
        <f t="shared" si="4"/>
        <v>2019600.0000000002</v>
      </c>
      <c r="L17" s="57"/>
      <c r="M17" s="23"/>
      <c r="N17" s="58"/>
      <c r="O17" s="58"/>
      <c r="P17" s="58"/>
    </row>
    <row r="18" spans="1:16" s="59" customFormat="1" ht="16.5" x14ac:dyDescent="0.3">
      <c r="A18" s="53">
        <v>16</v>
      </c>
      <c r="B18" s="53">
        <v>307</v>
      </c>
      <c r="C18" s="53">
        <v>3</v>
      </c>
      <c r="D18" s="54" t="s">
        <v>6</v>
      </c>
      <c r="E18" s="55">
        <v>605</v>
      </c>
      <c r="F18" s="56">
        <f t="shared" si="0"/>
        <v>665.5</v>
      </c>
      <c r="G18" s="53">
        <f>G17</f>
        <v>28040</v>
      </c>
      <c r="H18" s="33">
        <f t="shared" si="1"/>
        <v>16964200</v>
      </c>
      <c r="I18" s="33">
        <f t="shared" si="2"/>
        <v>18660620</v>
      </c>
      <c r="J18" s="40">
        <f t="shared" si="3"/>
        <v>39000</v>
      </c>
      <c r="K18" s="33">
        <f t="shared" si="4"/>
        <v>1996500</v>
      </c>
      <c r="L18" s="57"/>
      <c r="M18" s="23"/>
      <c r="N18" s="58"/>
      <c r="O18" s="58"/>
      <c r="P18" s="58"/>
    </row>
    <row r="19" spans="1:16" s="59" customFormat="1" ht="16.5" x14ac:dyDescent="0.3">
      <c r="A19" s="53">
        <v>17</v>
      </c>
      <c r="B19" s="53">
        <v>308</v>
      </c>
      <c r="C19" s="53">
        <v>3</v>
      </c>
      <c r="D19" s="54" t="s">
        <v>6</v>
      </c>
      <c r="E19" s="55">
        <v>604</v>
      </c>
      <c r="F19" s="56">
        <f t="shared" si="0"/>
        <v>664.40000000000009</v>
      </c>
      <c r="G19" s="53">
        <f>G18</f>
        <v>28040</v>
      </c>
      <c r="H19" s="33">
        <f t="shared" si="1"/>
        <v>16936160</v>
      </c>
      <c r="I19" s="33">
        <f t="shared" si="2"/>
        <v>18629776</v>
      </c>
      <c r="J19" s="40">
        <f t="shared" si="3"/>
        <v>39000</v>
      </c>
      <c r="K19" s="33">
        <f t="shared" si="4"/>
        <v>1993200.0000000002</v>
      </c>
      <c r="L19" s="57"/>
      <c r="M19" s="23"/>
      <c r="N19" s="58"/>
      <c r="O19" s="58"/>
      <c r="P19" s="58"/>
    </row>
    <row r="20" spans="1:16" s="59" customFormat="1" ht="16.5" x14ac:dyDescent="0.3">
      <c r="A20" s="53">
        <v>18</v>
      </c>
      <c r="B20" s="53">
        <v>403</v>
      </c>
      <c r="C20" s="53">
        <v>4</v>
      </c>
      <c r="D20" s="53" t="s">
        <v>6</v>
      </c>
      <c r="E20" s="53">
        <v>498</v>
      </c>
      <c r="F20" s="56">
        <f t="shared" si="0"/>
        <v>547.80000000000007</v>
      </c>
      <c r="G20" s="53">
        <f>G19+120</f>
        <v>28160</v>
      </c>
      <c r="H20" s="33">
        <f t="shared" si="1"/>
        <v>14023680</v>
      </c>
      <c r="I20" s="33">
        <f t="shared" si="2"/>
        <v>15426048.000000002</v>
      </c>
      <c r="J20" s="40">
        <f t="shared" si="3"/>
        <v>32000</v>
      </c>
      <c r="K20" s="33">
        <f t="shared" si="4"/>
        <v>1643400.0000000002</v>
      </c>
      <c r="L20" s="57"/>
      <c r="M20" s="23"/>
      <c r="N20" s="58"/>
      <c r="O20" s="58"/>
      <c r="P20" s="58"/>
    </row>
    <row r="21" spans="1:16" s="59" customFormat="1" ht="16.5" x14ac:dyDescent="0.3">
      <c r="A21" s="53">
        <v>19</v>
      </c>
      <c r="B21" s="53">
        <v>404</v>
      </c>
      <c r="C21" s="53">
        <v>4</v>
      </c>
      <c r="D21" s="54" t="s">
        <v>7</v>
      </c>
      <c r="E21" s="55">
        <v>846</v>
      </c>
      <c r="F21" s="56">
        <f t="shared" si="0"/>
        <v>930.6</v>
      </c>
      <c r="G21" s="53">
        <f>G20</f>
        <v>28160</v>
      </c>
      <c r="H21" s="33">
        <f t="shared" si="1"/>
        <v>23823360</v>
      </c>
      <c r="I21" s="33">
        <f t="shared" si="2"/>
        <v>26205696.000000004</v>
      </c>
      <c r="J21" s="40">
        <f t="shared" si="3"/>
        <v>54500</v>
      </c>
      <c r="K21" s="33">
        <f t="shared" si="4"/>
        <v>2791800</v>
      </c>
      <c r="L21" s="57"/>
      <c r="M21" s="23"/>
      <c r="N21" s="58"/>
      <c r="O21" s="58"/>
      <c r="P21" s="58"/>
    </row>
    <row r="22" spans="1:16" s="59" customFormat="1" ht="16.5" x14ac:dyDescent="0.3">
      <c r="A22" s="53">
        <v>20</v>
      </c>
      <c r="B22" s="53">
        <v>405</v>
      </c>
      <c r="C22" s="53">
        <v>4</v>
      </c>
      <c r="D22" s="54" t="s">
        <v>6</v>
      </c>
      <c r="E22" s="55">
        <v>612</v>
      </c>
      <c r="F22" s="56">
        <f t="shared" si="0"/>
        <v>673.2</v>
      </c>
      <c r="G22" s="53">
        <f>G21</f>
        <v>28160</v>
      </c>
      <c r="H22" s="33">
        <f t="shared" si="1"/>
        <v>17233920</v>
      </c>
      <c r="I22" s="33">
        <f t="shared" si="2"/>
        <v>18957312</v>
      </c>
      <c r="J22" s="40">
        <f t="shared" si="3"/>
        <v>39500</v>
      </c>
      <c r="K22" s="33">
        <f t="shared" si="4"/>
        <v>2019600.0000000002</v>
      </c>
      <c r="L22" s="57"/>
      <c r="M22" s="23"/>
      <c r="N22" s="58"/>
      <c r="O22" s="58"/>
      <c r="P22" s="58"/>
    </row>
    <row r="23" spans="1:16" s="59" customFormat="1" ht="16.5" x14ac:dyDescent="0.3">
      <c r="A23" s="53">
        <v>21</v>
      </c>
      <c r="B23" s="53">
        <v>406</v>
      </c>
      <c r="C23" s="53">
        <v>4</v>
      </c>
      <c r="D23" s="54" t="s">
        <v>6</v>
      </c>
      <c r="E23" s="55">
        <v>612</v>
      </c>
      <c r="F23" s="56">
        <f t="shared" si="0"/>
        <v>673.2</v>
      </c>
      <c r="G23" s="53">
        <f>G22</f>
        <v>28160</v>
      </c>
      <c r="H23" s="33">
        <f t="shared" si="1"/>
        <v>17233920</v>
      </c>
      <c r="I23" s="33">
        <f t="shared" si="2"/>
        <v>18957312</v>
      </c>
      <c r="J23" s="40">
        <f t="shared" si="3"/>
        <v>39500</v>
      </c>
      <c r="K23" s="33">
        <f t="shared" si="4"/>
        <v>2019600.0000000002</v>
      </c>
      <c r="L23" s="57"/>
      <c r="M23" s="23"/>
      <c r="N23" s="58"/>
      <c r="O23" s="58"/>
      <c r="P23" s="58"/>
    </row>
    <row r="24" spans="1:16" s="59" customFormat="1" ht="16.5" x14ac:dyDescent="0.3">
      <c r="A24" s="53">
        <v>22</v>
      </c>
      <c r="B24" s="53">
        <v>407</v>
      </c>
      <c r="C24" s="53">
        <v>4</v>
      </c>
      <c r="D24" s="54" t="s">
        <v>6</v>
      </c>
      <c r="E24" s="55">
        <v>605</v>
      </c>
      <c r="F24" s="56">
        <f t="shared" si="0"/>
        <v>665.5</v>
      </c>
      <c r="G24" s="53">
        <f>G23</f>
        <v>28160</v>
      </c>
      <c r="H24" s="33">
        <f t="shared" si="1"/>
        <v>17036800</v>
      </c>
      <c r="I24" s="33">
        <f t="shared" si="2"/>
        <v>18740480</v>
      </c>
      <c r="J24" s="40">
        <f t="shared" si="3"/>
        <v>39000</v>
      </c>
      <c r="K24" s="33">
        <f t="shared" si="4"/>
        <v>1996500</v>
      </c>
      <c r="L24" s="57"/>
      <c r="M24" s="23"/>
      <c r="N24" s="58"/>
      <c r="O24" s="58"/>
      <c r="P24" s="58"/>
    </row>
    <row r="25" spans="1:16" s="59" customFormat="1" ht="16.5" x14ac:dyDescent="0.3">
      <c r="A25" s="53">
        <v>23</v>
      </c>
      <c r="B25" s="53">
        <v>408</v>
      </c>
      <c r="C25" s="53">
        <v>4</v>
      </c>
      <c r="D25" s="54" t="s">
        <v>6</v>
      </c>
      <c r="E25" s="55">
        <v>604</v>
      </c>
      <c r="F25" s="56">
        <f t="shared" si="0"/>
        <v>664.40000000000009</v>
      </c>
      <c r="G25" s="53">
        <f>G24</f>
        <v>28160</v>
      </c>
      <c r="H25" s="33">
        <f t="shared" si="1"/>
        <v>17008640</v>
      </c>
      <c r="I25" s="33">
        <f t="shared" si="2"/>
        <v>18709504</v>
      </c>
      <c r="J25" s="40">
        <f t="shared" si="3"/>
        <v>39000</v>
      </c>
      <c r="K25" s="33">
        <f t="shared" si="4"/>
        <v>1993200.0000000002</v>
      </c>
      <c r="L25" s="57"/>
      <c r="M25" s="23"/>
      <c r="N25" s="58"/>
      <c r="O25" s="58"/>
      <c r="P25" s="58"/>
    </row>
    <row r="26" spans="1:16" s="59" customFormat="1" ht="16.5" x14ac:dyDescent="0.3">
      <c r="A26" s="53">
        <v>24</v>
      </c>
      <c r="B26" s="53">
        <v>503</v>
      </c>
      <c r="C26" s="53">
        <v>5</v>
      </c>
      <c r="D26" s="53" t="s">
        <v>6</v>
      </c>
      <c r="E26" s="53">
        <v>498</v>
      </c>
      <c r="F26" s="56">
        <f t="shared" si="0"/>
        <v>547.80000000000007</v>
      </c>
      <c r="G26" s="53">
        <f>G25+120</f>
        <v>28280</v>
      </c>
      <c r="H26" s="33">
        <f t="shared" si="1"/>
        <v>14083440</v>
      </c>
      <c r="I26" s="33">
        <f t="shared" si="2"/>
        <v>15491784.000000002</v>
      </c>
      <c r="J26" s="40">
        <f t="shared" si="3"/>
        <v>32500</v>
      </c>
      <c r="K26" s="33">
        <f t="shared" si="4"/>
        <v>1643400.0000000002</v>
      </c>
      <c r="L26" s="57"/>
      <c r="M26" s="23"/>
      <c r="N26" s="58"/>
      <c r="O26" s="58"/>
      <c r="P26" s="58"/>
    </row>
    <row r="27" spans="1:16" s="59" customFormat="1" ht="16.5" x14ac:dyDescent="0.3">
      <c r="A27" s="53">
        <v>25</v>
      </c>
      <c r="B27" s="53">
        <v>504</v>
      </c>
      <c r="C27" s="53">
        <v>5</v>
      </c>
      <c r="D27" s="54" t="s">
        <v>7</v>
      </c>
      <c r="E27" s="55">
        <v>846</v>
      </c>
      <c r="F27" s="56">
        <f t="shared" si="0"/>
        <v>930.6</v>
      </c>
      <c r="G27" s="53">
        <f>G26</f>
        <v>28280</v>
      </c>
      <c r="H27" s="33">
        <f t="shared" si="1"/>
        <v>23924880</v>
      </c>
      <c r="I27" s="33">
        <f t="shared" si="2"/>
        <v>26317368.000000004</v>
      </c>
      <c r="J27" s="40">
        <f t="shared" si="3"/>
        <v>55000</v>
      </c>
      <c r="K27" s="33">
        <f t="shared" si="4"/>
        <v>2791800</v>
      </c>
      <c r="L27" s="57"/>
      <c r="M27" s="23"/>
      <c r="N27" s="58"/>
      <c r="O27" s="58"/>
      <c r="P27" s="58"/>
    </row>
    <row r="28" spans="1:16" s="59" customFormat="1" ht="16.5" x14ac:dyDescent="0.3">
      <c r="A28" s="53">
        <v>26</v>
      </c>
      <c r="B28" s="53">
        <v>505</v>
      </c>
      <c r="C28" s="53">
        <v>5</v>
      </c>
      <c r="D28" s="54" t="s">
        <v>6</v>
      </c>
      <c r="E28" s="55">
        <v>612</v>
      </c>
      <c r="F28" s="56">
        <f t="shared" si="0"/>
        <v>673.2</v>
      </c>
      <c r="G28" s="53">
        <f>G27</f>
        <v>28280</v>
      </c>
      <c r="H28" s="33">
        <f t="shared" si="1"/>
        <v>17307360</v>
      </c>
      <c r="I28" s="33">
        <f t="shared" si="2"/>
        <v>19038096</v>
      </c>
      <c r="J28" s="40">
        <f t="shared" si="3"/>
        <v>39500</v>
      </c>
      <c r="K28" s="33">
        <f t="shared" si="4"/>
        <v>2019600.0000000002</v>
      </c>
      <c r="L28" s="57"/>
      <c r="M28" s="23"/>
      <c r="N28" s="58"/>
      <c r="O28" s="58"/>
      <c r="P28" s="58"/>
    </row>
    <row r="29" spans="1:16" s="59" customFormat="1" ht="16.5" x14ac:dyDescent="0.3">
      <c r="A29" s="53">
        <v>27</v>
      </c>
      <c r="B29" s="53">
        <v>506</v>
      </c>
      <c r="C29" s="53">
        <v>5</v>
      </c>
      <c r="D29" s="54" t="s">
        <v>6</v>
      </c>
      <c r="E29" s="55">
        <v>612</v>
      </c>
      <c r="F29" s="56">
        <f t="shared" si="0"/>
        <v>673.2</v>
      </c>
      <c r="G29" s="53">
        <f>G28</f>
        <v>28280</v>
      </c>
      <c r="H29" s="33">
        <f t="shared" si="1"/>
        <v>17307360</v>
      </c>
      <c r="I29" s="33">
        <f t="shared" si="2"/>
        <v>19038096</v>
      </c>
      <c r="J29" s="40">
        <f t="shared" si="3"/>
        <v>39500</v>
      </c>
      <c r="K29" s="33">
        <f t="shared" si="4"/>
        <v>2019600.0000000002</v>
      </c>
      <c r="L29" s="57"/>
      <c r="M29" s="23"/>
      <c r="N29" s="58"/>
      <c r="O29" s="58"/>
      <c r="P29" s="58"/>
    </row>
    <row r="30" spans="1:16" s="59" customFormat="1" ht="16.5" x14ac:dyDescent="0.3">
      <c r="A30" s="53">
        <v>28</v>
      </c>
      <c r="B30" s="53">
        <v>507</v>
      </c>
      <c r="C30" s="53">
        <v>5</v>
      </c>
      <c r="D30" s="54" t="s">
        <v>6</v>
      </c>
      <c r="E30" s="55">
        <v>605</v>
      </c>
      <c r="F30" s="56">
        <f t="shared" si="0"/>
        <v>665.5</v>
      </c>
      <c r="G30" s="53">
        <f>G29</f>
        <v>28280</v>
      </c>
      <c r="H30" s="33">
        <f t="shared" si="1"/>
        <v>17109400</v>
      </c>
      <c r="I30" s="33">
        <f t="shared" si="2"/>
        <v>18820340</v>
      </c>
      <c r="J30" s="40">
        <f t="shared" si="3"/>
        <v>39000</v>
      </c>
      <c r="K30" s="33">
        <f t="shared" si="4"/>
        <v>1996500</v>
      </c>
      <c r="L30" s="57"/>
      <c r="M30" s="23"/>
      <c r="N30" s="58"/>
      <c r="O30" s="58"/>
      <c r="P30" s="58"/>
    </row>
    <row r="31" spans="1:16" s="59" customFormat="1" ht="16.5" x14ac:dyDescent="0.3">
      <c r="A31" s="53">
        <v>29</v>
      </c>
      <c r="B31" s="53">
        <v>508</v>
      </c>
      <c r="C31" s="53">
        <v>5</v>
      </c>
      <c r="D31" s="54" t="s">
        <v>6</v>
      </c>
      <c r="E31" s="55">
        <v>604</v>
      </c>
      <c r="F31" s="56">
        <f t="shared" si="0"/>
        <v>664.40000000000009</v>
      </c>
      <c r="G31" s="53">
        <f>G30</f>
        <v>28280</v>
      </c>
      <c r="H31" s="33">
        <f t="shared" si="1"/>
        <v>17081120</v>
      </c>
      <c r="I31" s="33">
        <f t="shared" si="2"/>
        <v>18789232</v>
      </c>
      <c r="J31" s="40">
        <f t="shared" si="3"/>
        <v>39000</v>
      </c>
      <c r="K31" s="33">
        <f t="shared" si="4"/>
        <v>1993200.0000000002</v>
      </c>
      <c r="L31" s="57"/>
      <c r="M31" s="23"/>
      <c r="N31" s="58"/>
      <c r="O31" s="58"/>
      <c r="P31" s="58"/>
    </row>
    <row r="32" spans="1:16" s="59" customFormat="1" ht="16.5" x14ac:dyDescent="0.3">
      <c r="A32" s="53">
        <v>30</v>
      </c>
      <c r="B32" s="53">
        <v>603</v>
      </c>
      <c r="C32" s="53">
        <v>6</v>
      </c>
      <c r="D32" s="53" t="s">
        <v>6</v>
      </c>
      <c r="E32" s="53">
        <v>498</v>
      </c>
      <c r="F32" s="56">
        <f t="shared" si="0"/>
        <v>547.80000000000007</v>
      </c>
      <c r="G32" s="53">
        <f>G31+120</f>
        <v>28400</v>
      </c>
      <c r="H32" s="33">
        <f t="shared" si="1"/>
        <v>14143200</v>
      </c>
      <c r="I32" s="33">
        <f t="shared" si="2"/>
        <v>15557520.000000002</v>
      </c>
      <c r="J32" s="40">
        <f t="shared" si="3"/>
        <v>32500</v>
      </c>
      <c r="K32" s="33">
        <f t="shared" si="4"/>
        <v>1643400.0000000002</v>
      </c>
      <c r="L32" s="57"/>
      <c r="M32" s="23"/>
      <c r="N32" s="58"/>
      <c r="O32" s="58"/>
      <c r="P32" s="58"/>
    </row>
    <row r="33" spans="1:16" s="59" customFormat="1" ht="16.5" x14ac:dyDescent="0.3">
      <c r="A33" s="53">
        <v>31</v>
      </c>
      <c r="B33" s="53">
        <v>604</v>
      </c>
      <c r="C33" s="53">
        <v>6</v>
      </c>
      <c r="D33" s="54" t="s">
        <v>7</v>
      </c>
      <c r="E33" s="55">
        <v>846</v>
      </c>
      <c r="F33" s="56">
        <f t="shared" si="0"/>
        <v>930.6</v>
      </c>
      <c r="G33" s="53">
        <f>G32</f>
        <v>28400</v>
      </c>
      <c r="H33" s="33">
        <f t="shared" si="1"/>
        <v>24026400</v>
      </c>
      <c r="I33" s="33">
        <f t="shared" si="2"/>
        <v>26429040.000000004</v>
      </c>
      <c r="J33" s="40">
        <f t="shared" si="3"/>
        <v>55000</v>
      </c>
      <c r="K33" s="33">
        <f t="shared" si="4"/>
        <v>2791800</v>
      </c>
      <c r="L33" s="57"/>
      <c r="M33" s="23"/>
      <c r="N33" s="58"/>
      <c r="O33" s="58"/>
      <c r="P33" s="58"/>
    </row>
    <row r="34" spans="1:16" s="59" customFormat="1" ht="16.5" x14ac:dyDescent="0.3">
      <c r="A34" s="53">
        <v>32</v>
      </c>
      <c r="B34" s="53">
        <v>605</v>
      </c>
      <c r="C34" s="53">
        <v>6</v>
      </c>
      <c r="D34" s="54" t="s">
        <v>6</v>
      </c>
      <c r="E34" s="55">
        <v>612</v>
      </c>
      <c r="F34" s="56">
        <f t="shared" si="0"/>
        <v>673.2</v>
      </c>
      <c r="G34" s="53">
        <f>G33</f>
        <v>28400</v>
      </c>
      <c r="H34" s="33">
        <f t="shared" si="1"/>
        <v>17380800</v>
      </c>
      <c r="I34" s="33">
        <f t="shared" si="2"/>
        <v>19118880</v>
      </c>
      <c r="J34" s="40">
        <f t="shared" si="3"/>
        <v>40000</v>
      </c>
      <c r="K34" s="33">
        <f t="shared" si="4"/>
        <v>2019600.0000000002</v>
      </c>
      <c r="L34" s="57"/>
      <c r="M34" s="23"/>
      <c r="N34" s="58"/>
      <c r="O34" s="58"/>
      <c r="P34" s="58"/>
    </row>
    <row r="35" spans="1:16" s="59" customFormat="1" ht="16.5" x14ac:dyDescent="0.3">
      <c r="A35" s="53">
        <v>33</v>
      </c>
      <c r="B35" s="53">
        <v>606</v>
      </c>
      <c r="C35" s="53">
        <v>6</v>
      </c>
      <c r="D35" s="54" t="s">
        <v>6</v>
      </c>
      <c r="E35" s="55">
        <v>612</v>
      </c>
      <c r="F35" s="56">
        <f t="shared" si="0"/>
        <v>673.2</v>
      </c>
      <c r="G35" s="53">
        <f>G34</f>
        <v>28400</v>
      </c>
      <c r="H35" s="33">
        <f t="shared" si="1"/>
        <v>17380800</v>
      </c>
      <c r="I35" s="33">
        <f t="shared" si="2"/>
        <v>19118880</v>
      </c>
      <c r="J35" s="40">
        <f t="shared" si="3"/>
        <v>40000</v>
      </c>
      <c r="K35" s="33">
        <f t="shared" si="4"/>
        <v>2019600.0000000002</v>
      </c>
      <c r="L35" s="57"/>
      <c r="M35" s="23"/>
      <c r="N35" s="58"/>
      <c r="O35" s="58"/>
      <c r="P35" s="58"/>
    </row>
    <row r="36" spans="1:16" s="59" customFormat="1" ht="16.5" x14ac:dyDescent="0.3">
      <c r="A36" s="53">
        <v>34</v>
      </c>
      <c r="B36" s="53">
        <v>607</v>
      </c>
      <c r="C36" s="53">
        <v>6</v>
      </c>
      <c r="D36" s="54" t="s">
        <v>6</v>
      </c>
      <c r="E36" s="55">
        <v>605</v>
      </c>
      <c r="F36" s="56">
        <f t="shared" si="0"/>
        <v>665.5</v>
      </c>
      <c r="G36" s="53">
        <f>G35</f>
        <v>28400</v>
      </c>
      <c r="H36" s="33">
        <f t="shared" si="1"/>
        <v>17182000</v>
      </c>
      <c r="I36" s="33">
        <f t="shared" si="2"/>
        <v>18900200</v>
      </c>
      <c r="J36" s="40">
        <f t="shared" si="3"/>
        <v>39500</v>
      </c>
      <c r="K36" s="33">
        <f t="shared" si="4"/>
        <v>1996500</v>
      </c>
      <c r="L36" s="57"/>
      <c r="M36" s="23"/>
      <c r="N36" s="58"/>
      <c r="O36" s="58"/>
      <c r="P36" s="58"/>
    </row>
    <row r="37" spans="1:16" s="59" customFormat="1" ht="16.5" x14ac:dyDescent="0.3">
      <c r="A37" s="53">
        <v>35</v>
      </c>
      <c r="B37" s="53">
        <v>608</v>
      </c>
      <c r="C37" s="53">
        <v>6</v>
      </c>
      <c r="D37" s="54" t="s">
        <v>6</v>
      </c>
      <c r="E37" s="55">
        <v>604</v>
      </c>
      <c r="F37" s="56">
        <f t="shared" si="0"/>
        <v>664.40000000000009</v>
      </c>
      <c r="G37" s="53">
        <f>G36</f>
        <v>28400</v>
      </c>
      <c r="H37" s="33">
        <f t="shared" si="1"/>
        <v>17153600</v>
      </c>
      <c r="I37" s="33">
        <f t="shared" si="2"/>
        <v>18868960</v>
      </c>
      <c r="J37" s="40">
        <f t="shared" si="3"/>
        <v>39500</v>
      </c>
      <c r="K37" s="33">
        <f t="shared" si="4"/>
        <v>1993200.0000000002</v>
      </c>
      <c r="L37" s="57"/>
      <c r="M37" s="23"/>
      <c r="N37" s="58"/>
      <c r="O37" s="58"/>
      <c r="P37" s="58"/>
    </row>
    <row r="38" spans="1:16" s="59" customFormat="1" ht="16.5" x14ac:dyDescent="0.3">
      <c r="A38" s="53">
        <v>36</v>
      </c>
      <c r="B38" s="53">
        <v>703</v>
      </c>
      <c r="C38" s="53">
        <v>7</v>
      </c>
      <c r="D38" s="53" t="s">
        <v>6</v>
      </c>
      <c r="E38" s="53">
        <v>498</v>
      </c>
      <c r="F38" s="56">
        <f t="shared" si="0"/>
        <v>547.80000000000007</v>
      </c>
      <c r="G38" s="53">
        <f>G37+120</f>
        <v>28520</v>
      </c>
      <c r="H38" s="33">
        <f t="shared" si="1"/>
        <v>14202960</v>
      </c>
      <c r="I38" s="33">
        <f t="shared" si="2"/>
        <v>15623256.000000002</v>
      </c>
      <c r="J38" s="40">
        <f t="shared" si="3"/>
        <v>32500</v>
      </c>
      <c r="K38" s="33">
        <f t="shared" si="4"/>
        <v>1643400.0000000002</v>
      </c>
      <c r="L38" s="57"/>
      <c r="M38" s="23"/>
      <c r="N38" s="58"/>
      <c r="O38" s="58"/>
      <c r="P38" s="58"/>
    </row>
    <row r="39" spans="1:16" s="59" customFormat="1" ht="16.5" x14ac:dyDescent="0.3">
      <c r="A39" s="53">
        <v>37</v>
      </c>
      <c r="B39" s="53">
        <v>704</v>
      </c>
      <c r="C39" s="53">
        <v>7</v>
      </c>
      <c r="D39" s="54" t="s">
        <v>7</v>
      </c>
      <c r="E39" s="55">
        <v>846</v>
      </c>
      <c r="F39" s="56">
        <f t="shared" si="0"/>
        <v>930.6</v>
      </c>
      <c r="G39" s="53">
        <f>G38</f>
        <v>28520</v>
      </c>
      <c r="H39" s="33">
        <f t="shared" si="1"/>
        <v>24127920</v>
      </c>
      <c r="I39" s="33">
        <f t="shared" si="2"/>
        <v>26540712.000000004</v>
      </c>
      <c r="J39" s="40">
        <f t="shared" si="3"/>
        <v>55500</v>
      </c>
      <c r="K39" s="33">
        <f t="shared" si="4"/>
        <v>2791800</v>
      </c>
      <c r="L39" s="57"/>
      <c r="M39" s="23"/>
      <c r="N39" s="58"/>
      <c r="O39" s="58"/>
      <c r="P39" s="58"/>
    </row>
    <row r="40" spans="1:16" s="59" customFormat="1" ht="16.5" x14ac:dyDescent="0.3">
      <c r="A40" s="53">
        <v>38</v>
      </c>
      <c r="B40" s="53">
        <v>705</v>
      </c>
      <c r="C40" s="53">
        <v>7</v>
      </c>
      <c r="D40" s="54" t="s">
        <v>6</v>
      </c>
      <c r="E40" s="55">
        <v>612</v>
      </c>
      <c r="F40" s="56">
        <f t="shared" si="0"/>
        <v>673.2</v>
      </c>
      <c r="G40" s="53">
        <f>G39</f>
        <v>28520</v>
      </c>
      <c r="H40" s="33">
        <f t="shared" si="1"/>
        <v>17454240</v>
      </c>
      <c r="I40" s="33">
        <f t="shared" si="2"/>
        <v>19199664</v>
      </c>
      <c r="J40" s="40">
        <f t="shared" si="3"/>
        <v>40000</v>
      </c>
      <c r="K40" s="33">
        <f t="shared" si="4"/>
        <v>2019600.0000000002</v>
      </c>
      <c r="L40" s="57"/>
      <c r="M40" s="23"/>
      <c r="N40" s="58"/>
      <c r="O40" s="58"/>
      <c r="P40" s="58"/>
    </row>
    <row r="41" spans="1:16" s="59" customFormat="1" ht="16.5" x14ac:dyDescent="0.3">
      <c r="A41" s="53">
        <v>39</v>
      </c>
      <c r="B41" s="53">
        <v>706</v>
      </c>
      <c r="C41" s="53">
        <v>7</v>
      </c>
      <c r="D41" s="54" t="s">
        <v>6</v>
      </c>
      <c r="E41" s="55">
        <v>612</v>
      </c>
      <c r="F41" s="56">
        <f t="shared" si="0"/>
        <v>673.2</v>
      </c>
      <c r="G41" s="53">
        <f>G40</f>
        <v>28520</v>
      </c>
      <c r="H41" s="33">
        <f t="shared" si="1"/>
        <v>17454240</v>
      </c>
      <c r="I41" s="33">
        <f t="shared" si="2"/>
        <v>19199664</v>
      </c>
      <c r="J41" s="40">
        <f t="shared" si="3"/>
        <v>40000</v>
      </c>
      <c r="K41" s="33">
        <f t="shared" si="4"/>
        <v>2019600.0000000002</v>
      </c>
      <c r="L41" s="57"/>
      <c r="M41" s="23"/>
      <c r="N41" s="58"/>
      <c r="O41" s="58"/>
      <c r="P41" s="58"/>
    </row>
    <row r="42" spans="1:16" s="59" customFormat="1" ht="16.5" x14ac:dyDescent="0.3">
      <c r="A42" s="53">
        <v>40</v>
      </c>
      <c r="B42" s="53">
        <v>707</v>
      </c>
      <c r="C42" s="53">
        <v>7</v>
      </c>
      <c r="D42" s="54" t="s">
        <v>6</v>
      </c>
      <c r="E42" s="55">
        <v>605</v>
      </c>
      <c r="F42" s="56">
        <f t="shared" si="0"/>
        <v>665.5</v>
      </c>
      <c r="G42" s="53">
        <f>G41</f>
        <v>28520</v>
      </c>
      <c r="H42" s="33">
        <f t="shared" si="1"/>
        <v>17254600</v>
      </c>
      <c r="I42" s="33">
        <f t="shared" si="2"/>
        <v>18980060</v>
      </c>
      <c r="J42" s="40">
        <f t="shared" si="3"/>
        <v>39500</v>
      </c>
      <c r="K42" s="33">
        <f t="shared" si="4"/>
        <v>1996500</v>
      </c>
      <c r="L42" s="57"/>
      <c r="M42" s="23"/>
      <c r="N42" s="58"/>
      <c r="O42" s="58"/>
      <c r="P42" s="58"/>
    </row>
    <row r="43" spans="1:16" s="59" customFormat="1" ht="16.5" x14ac:dyDescent="0.3">
      <c r="A43" s="53">
        <v>41</v>
      </c>
      <c r="B43" s="53">
        <v>708</v>
      </c>
      <c r="C43" s="53">
        <v>7</v>
      </c>
      <c r="D43" s="54" t="s">
        <v>6</v>
      </c>
      <c r="E43" s="55">
        <v>604</v>
      </c>
      <c r="F43" s="56">
        <f t="shared" si="0"/>
        <v>664.40000000000009</v>
      </c>
      <c r="G43" s="53">
        <f>G42</f>
        <v>28520</v>
      </c>
      <c r="H43" s="33">
        <f t="shared" si="1"/>
        <v>17226080</v>
      </c>
      <c r="I43" s="33">
        <f t="shared" si="2"/>
        <v>18948688</v>
      </c>
      <c r="J43" s="40">
        <f t="shared" si="3"/>
        <v>39500</v>
      </c>
      <c r="K43" s="33">
        <f t="shared" si="4"/>
        <v>1993200.0000000002</v>
      </c>
      <c r="L43" s="57"/>
      <c r="M43" s="23"/>
      <c r="N43" s="58"/>
      <c r="O43" s="58"/>
      <c r="P43" s="58"/>
    </row>
    <row r="44" spans="1:16" s="59" customFormat="1" ht="16.5" x14ac:dyDescent="0.3">
      <c r="A44" s="53">
        <v>42</v>
      </c>
      <c r="B44" s="53">
        <v>801</v>
      </c>
      <c r="C44" s="53">
        <v>8</v>
      </c>
      <c r="D44" s="54" t="s">
        <v>19</v>
      </c>
      <c r="E44" s="54">
        <v>391</v>
      </c>
      <c r="F44" s="56">
        <f t="shared" si="0"/>
        <v>430.1</v>
      </c>
      <c r="G44" s="53">
        <f>G43+120</f>
        <v>28640</v>
      </c>
      <c r="H44" s="33">
        <f t="shared" si="1"/>
        <v>11198240</v>
      </c>
      <c r="I44" s="33">
        <f t="shared" si="2"/>
        <v>12318064.000000002</v>
      </c>
      <c r="J44" s="40">
        <f t="shared" si="3"/>
        <v>25500</v>
      </c>
      <c r="K44" s="33">
        <f t="shared" si="4"/>
        <v>1290300</v>
      </c>
      <c r="L44" s="57"/>
      <c r="M44" s="23"/>
      <c r="N44" s="58"/>
      <c r="O44" s="58"/>
      <c r="P44" s="58"/>
    </row>
    <row r="45" spans="1:16" s="59" customFormat="1" ht="16.5" x14ac:dyDescent="0.3">
      <c r="A45" s="53">
        <v>43</v>
      </c>
      <c r="B45" s="53">
        <v>802</v>
      </c>
      <c r="C45" s="53">
        <v>8</v>
      </c>
      <c r="D45" s="54" t="s">
        <v>6</v>
      </c>
      <c r="E45" s="54">
        <v>494</v>
      </c>
      <c r="F45" s="56">
        <f t="shared" si="0"/>
        <v>543.40000000000009</v>
      </c>
      <c r="G45" s="53">
        <f>G44</f>
        <v>28640</v>
      </c>
      <c r="H45" s="33">
        <f t="shared" si="1"/>
        <v>14148160</v>
      </c>
      <c r="I45" s="33">
        <f t="shared" si="2"/>
        <v>15562976.000000002</v>
      </c>
      <c r="J45" s="40">
        <f t="shared" si="3"/>
        <v>32500</v>
      </c>
      <c r="K45" s="33">
        <f t="shared" si="4"/>
        <v>1630200.0000000002</v>
      </c>
      <c r="L45" s="57"/>
      <c r="M45" s="23"/>
      <c r="N45" s="58"/>
      <c r="O45" s="58"/>
      <c r="P45" s="58"/>
    </row>
    <row r="46" spans="1:16" s="59" customFormat="1" ht="16.5" x14ac:dyDescent="0.3">
      <c r="A46" s="53">
        <v>44</v>
      </c>
      <c r="B46" s="53">
        <v>803</v>
      </c>
      <c r="C46" s="53">
        <v>8</v>
      </c>
      <c r="D46" s="54" t="s">
        <v>6</v>
      </c>
      <c r="E46" s="54">
        <v>498</v>
      </c>
      <c r="F46" s="56">
        <f t="shared" si="0"/>
        <v>547.80000000000007</v>
      </c>
      <c r="G46" s="53">
        <f>G45</f>
        <v>28640</v>
      </c>
      <c r="H46" s="33">
        <f t="shared" si="1"/>
        <v>14262720</v>
      </c>
      <c r="I46" s="33">
        <f t="shared" si="2"/>
        <v>15688992.000000002</v>
      </c>
      <c r="J46" s="40">
        <f t="shared" si="3"/>
        <v>32500</v>
      </c>
      <c r="K46" s="33">
        <f t="shared" si="4"/>
        <v>1643400.0000000002</v>
      </c>
      <c r="L46" s="57"/>
      <c r="M46" s="23"/>
      <c r="N46" s="58"/>
      <c r="O46" s="58"/>
      <c r="P46" s="58"/>
    </row>
    <row r="47" spans="1:16" s="59" customFormat="1" ht="16.5" x14ac:dyDescent="0.3">
      <c r="A47" s="53">
        <v>45</v>
      </c>
      <c r="B47" s="53">
        <v>804</v>
      </c>
      <c r="C47" s="53">
        <v>8</v>
      </c>
      <c r="D47" s="54" t="s">
        <v>7</v>
      </c>
      <c r="E47" s="54">
        <v>846</v>
      </c>
      <c r="F47" s="56">
        <f t="shared" si="0"/>
        <v>930.6</v>
      </c>
      <c r="G47" s="53">
        <f>G46</f>
        <v>28640</v>
      </c>
      <c r="H47" s="33">
        <f t="shared" si="1"/>
        <v>24229440</v>
      </c>
      <c r="I47" s="33">
        <f t="shared" si="2"/>
        <v>26652384.000000004</v>
      </c>
      <c r="J47" s="40">
        <f t="shared" si="3"/>
        <v>55500</v>
      </c>
      <c r="K47" s="33">
        <f t="shared" si="4"/>
        <v>2791800</v>
      </c>
      <c r="L47" s="57"/>
      <c r="M47" s="23"/>
      <c r="N47" s="58"/>
      <c r="O47" s="58"/>
      <c r="P47" s="58"/>
    </row>
    <row r="48" spans="1:16" s="59" customFormat="1" ht="16.5" x14ac:dyDescent="0.3">
      <c r="A48" s="53">
        <v>46</v>
      </c>
      <c r="B48" s="53">
        <v>805</v>
      </c>
      <c r="C48" s="53">
        <v>8</v>
      </c>
      <c r="D48" s="54" t="s">
        <v>6</v>
      </c>
      <c r="E48" s="54">
        <v>612</v>
      </c>
      <c r="F48" s="56">
        <f t="shared" si="0"/>
        <v>673.2</v>
      </c>
      <c r="G48" s="53">
        <f>G47</f>
        <v>28640</v>
      </c>
      <c r="H48" s="33">
        <f t="shared" si="1"/>
        <v>17527680</v>
      </c>
      <c r="I48" s="33">
        <f t="shared" si="2"/>
        <v>19280448</v>
      </c>
      <c r="J48" s="40">
        <f t="shared" si="3"/>
        <v>40000</v>
      </c>
      <c r="K48" s="33">
        <f t="shared" si="4"/>
        <v>2019600.0000000002</v>
      </c>
      <c r="L48" s="57"/>
      <c r="M48" s="23"/>
      <c r="N48" s="58"/>
      <c r="O48" s="58"/>
      <c r="P48" s="58"/>
    </row>
    <row r="49" spans="1:16" s="59" customFormat="1" ht="16.5" x14ac:dyDescent="0.3">
      <c r="A49" s="53">
        <v>47</v>
      </c>
      <c r="B49" s="53">
        <v>806</v>
      </c>
      <c r="C49" s="53">
        <v>8</v>
      </c>
      <c r="D49" s="54" t="s">
        <v>6</v>
      </c>
      <c r="E49" s="54">
        <v>612</v>
      </c>
      <c r="F49" s="56">
        <f t="shared" si="0"/>
        <v>673.2</v>
      </c>
      <c r="G49" s="53">
        <f>G48</f>
        <v>28640</v>
      </c>
      <c r="H49" s="33">
        <f t="shared" si="1"/>
        <v>17527680</v>
      </c>
      <c r="I49" s="33">
        <f t="shared" si="2"/>
        <v>19280448</v>
      </c>
      <c r="J49" s="40">
        <f t="shared" si="3"/>
        <v>40000</v>
      </c>
      <c r="K49" s="33">
        <f t="shared" si="4"/>
        <v>2019600.0000000002</v>
      </c>
      <c r="L49" s="57"/>
      <c r="M49" s="23"/>
      <c r="N49" s="58"/>
      <c r="O49" s="58"/>
      <c r="P49" s="58"/>
    </row>
    <row r="50" spans="1:16" s="59" customFormat="1" ht="16.5" x14ac:dyDescent="0.3">
      <c r="A50" s="53">
        <v>48</v>
      </c>
      <c r="B50" s="53">
        <v>807</v>
      </c>
      <c r="C50" s="53">
        <v>8</v>
      </c>
      <c r="D50" s="54" t="s">
        <v>6</v>
      </c>
      <c r="E50" s="54">
        <v>605</v>
      </c>
      <c r="F50" s="56">
        <f t="shared" si="0"/>
        <v>665.5</v>
      </c>
      <c r="G50" s="53">
        <f>G49</f>
        <v>28640</v>
      </c>
      <c r="H50" s="33">
        <f t="shared" si="1"/>
        <v>17327200</v>
      </c>
      <c r="I50" s="33">
        <f t="shared" si="2"/>
        <v>19059920</v>
      </c>
      <c r="J50" s="40">
        <f t="shared" si="3"/>
        <v>39500</v>
      </c>
      <c r="K50" s="33">
        <f t="shared" si="4"/>
        <v>1996500</v>
      </c>
      <c r="L50" s="57"/>
      <c r="M50" s="23"/>
      <c r="N50" s="58"/>
      <c r="O50" s="58"/>
      <c r="P50" s="58"/>
    </row>
    <row r="51" spans="1:16" s="59" customFormat="1" ht="16.5" x14ac:dyDescent="0.3">
      <c r="A51" s="53">
        <v>49</v>
      </c>
      <c r="B51" s="53">
        <v>808</v>
      </c>
      <c r="C51" s="53">
        <v>8</v>
      </c>
      <c r="D51" s="54" t="s">
        <v>6</v>
      </c>
      <c r="E51" s="54">
        <v>604</v>
      </c>
      <c r="F51" s="56">
        <f t="shared" si="0"/>
        <v>664.40000000000009</v>
      </c>
      <c r="G51" s="53">
        <f t="shared" ref="G51" si="5">G50</f>
        <v>28640</v>
      </c>
      <c r="H51" s="33">
        <f t="shared" si="1"/>
        <v>17298560</v>
      </c>
      <c r="I51" s="33">
        <f t="shared" si="2"/>
        <v>19028416</v>
      </c>
      <c r="J51" s="40">
        <f t="shared" si="3"/>
        <v>39500</v>
      </c>
      <c r="K51" s="33">
        <f t="shared" si="4"/>
        <v>1993200.0000000002</v>
      </c>
      <c r="L51" s="57"/>
      <c r="M51" s="23"/>
      <c r="N51" s="58"/>
      <c r="O51" s="58"/>
      <c r="P51" s="58"/>
    </row>
    <row r="52" spans="1:16" s="59" customFormat="1" ht="16.5" x14ac:dyDescent="0.3">
      <c r="A52" s="53">
        <v>50</v>
      </c>
      <c r="B52" s="53">
        <v>901</v>
      </c>
      <c r="C52" s="53">
        <v>9</v>
      </c>
      <c r="D52" s="54" t="s">
        <v>19</v>
      </c>
      <c r="E52" s="54">
        <v>391</v>
      </c>
      <c r="F52" s="56">
        <f t="shared" si="0"/>
        <v>430.1</v>
      </c>
      <c r="G52" s="53">
        <f>G51+120</f>
        <v>28760</v>
      </c>
      <c r="H52" s="33">
        <f t="shared" si="1"/>
        <v>11245160</v>
      </c>
      <c r="I52" s="33">
        <f t="shared" si="2"/>
        <v>12369676.000000002</v>
      </c>
      <c r="J52" s="40">
        <f t="shared" si="3"/>
        <v>26000</v>
      </c>
      <c r="K52" s="33">
        <f t="shared" si="4"/>
        <v>1290300</v>
      </c>
      <c r="L52" s="57"/>
      <c r="M52" s="23"/>
      <c r="N52" s="58"/>
      <c r="O52" s="58"/>
      <c r="P52" s="58"/>
    </row>
    <row r="53" spans="1:16" s="59" customFormat="1" ht="16.5" x14ac:dyDescent="0.3">
      <c r="A53" s="53">
        <v>51</v>
      </c>
      <c r="B53" s="53">
        <v>902</v>
      </c>
      <c r="C53" s="53">
        <v>9</v>
      </c>
      <c r="D53" s="54" t="s">
        <v>6</v>
      </c>
      <c r="E53" s="54">
        <v>494</v>
      </c>
      <c r="F53" s="56">
        <f t="shared" si="0"/>
        <v>543.40000000000009</v>
      </c>
      <c r="G53" s="53">
        <f>G52</f>
        <v>28760</v>
      </c>
      <c r="H53" s="33">
        <f t="shared" si="1"/>
        <v>14207440</v>
      </c>
      <c r="I53" s="33">
        <f t="shared" si="2"/>
        <v>15628184.000000002</v>
      </c>
      <c r="J53" s="40">
        <f t="shared" si="3"/>
        <v>32500</v>
      </c>
      <c r="K53" s="33">
        <f t="shared" si="4"/>
        <v>1630200.0000000002</v>
      </c>
      <c r="L53" s="57"/>
      <c r="M53" s="23"/>
      <c r="N53" s="58"/>
      <c r="O53" s="58"/>
      <c r="P53" s="58"/>
    </row>
    <row r="54" spans="1:16" s="59" customFormat="1" ht="16.5" x14ac:dyDescent="0.3">
      <c r="A54" s="53">
        <v>52</v>
      </c>
      <c r="B54" s="53">
        <v>903</v>
      </c>
      <c r="C54" s="53">
        <v>9</v>
      </c>
      <c r="D54" s="54" t="s">
        <v>6</v>
      </c>
      <c r="E54" s="54">
        <v>498</v>
      </c>
      <c r="F54" s="56">
        <f t="shared" si="0"/>
        <v>547.80000000000007</v>
      </c>
      <c r="G54" s="53">
        <f>G53</f>
        <v>28760</v>
      </c>
      <c r="H54" s="33">
        <f t="shared" si="1"/>
        <v>14322480</v>
      </c>
      <c r="I54" s="33">
        <f t="shared" si="2"/>
        <v>15754728.000000002</v>
      </c>
      <c r="J54" s="40">
        <f t="shared" si="3"/>
        <v>33000</v>
      </c>
      <c r="K54" s="33">
        <f t="shared" si="4"/>
        <v>1643400.0000000002</v>
      </c>
      <c r="L54" s="57"/>
      <c r="M54" s="23"/>
      <c r="N54" s="58"/>
      <c r="O54" s="58"/>
      <c r="P54" s="58"/>
    </row>
    <row r="55" spans="1:16" s="59" customFormat="1" ht="16.5" x14ac:dyDescent="0.3">
      <c r="A55" s="53">
        <v>53</v>
      </c>
      <c r="B55" s="53">
        <v>904</v>
      </c>
      <c r="C55" s="53">
        <v>9</v>
      </c>
      <c r="D55" s="54" t="s">
        <v>7</v>
      </c>
      <c r="E55" s="54">
        <v>846</v>
      </c>
      <c r="F55" s="56">
        <f t="shared" si="0"/>
        <v>930.6</v>
      </c>
      <c r="G55" s="53">
        <f>G54</f>
        <v>28760</v>
      </c>
      <c r="H55" s="33">
        <f t="shared" si="1"/>
        <v>24330960</v>
      </c>
      <c r="I55" s="33">
        <f t="shared" si="2"/>
        <v>26764056.000000004</v>
      </c>
      <c r="J55" s="40">
        <f t="shared" si="3"/>
        <v>56000</v>
      </c>
      <c r="K55" s="33">
        <f t="shared" si="4"/>
        <v>2791800</v>
      </c>
      <c r="L55" s="57"/>
      <c r="M55" s="23"/>
      <c r="N55" s="58"/>
      <c r="O55" s="58"/>
      <c r="P55" s="58"/>
    </row>
    <row r="56" spans="1:16" s="59" customFormat="1" ht="16.5" x14ac:dyDescent="0.3">
      <c r="A56" s="53">
        <v>54</v>
      </c>
      <c r="B56" s="53">
        <v>905</v>
      </c>
      <c r="C56" s="53">
        <v>9</v>
      </c>
      <c r="D56" s="54" t="s">
        <v>6</v>
      </c>
      <c r="E56" s="54">
        <v>612</v>
      </c>
      <c r="F56" s="56">
        <f t="shared" si="0"/>
        <v>673.2</v>
      </c>
      <c r="G56" s="53">
        <f>G55</f>
        <v>28760</v>
      </c>
      <c r="H56" s="33">
        <f t="shared" si="1"/>
        <v>17601120</v>
      </c>
      <c r="I56" s="33">
        <f t="shared" si="2"/>
        <v>19361232</v>
      </c>
      <c r="J56" s="40">
        <f t="shared" si="3"/>
        <v>40500</v>
      </c>
      <c r="K56" s="33">
        <f t="shared" si="4"/>
        <v>2019600.0000000002</v>
      </c>
      <c r="L56" s="57"/>
      <c r="M56" s="23"/>
      <c r="N56" s="58"/>
      <c r="O56" s="58"/>
      <c r="P56" s="58"/>
    </row>
    <row r="57" spans="1:16" s="59" customFormat="1" ht="16.5" x14ac:dyDescent="0.3">
      <c r="A57" s="53">
        <v>55</v>
      </c>
      <c r="B57" s="53">
        <v>906</v>
      </c>
      <c r="C57" s="53">
        <v>9</v>
      </c>
      <c r="D57" s="54" t="s">
        <v>6</v>
      </c>
      <c r="E57" s="54">
        <v>612</v>
      </c>
      <c r="F57" s="56">
        <f t="shared" si="0"/>
        <v>673.2</v>
      </c>
      <c r="G57" s="53">
        <f>G56</f>
        <v>28760</v>
      </c>
      <c r="H57" s="33">
        <f t="shared" si="1"/>
        <v>17601120</v>
      </c>
      <c r="I57" s="33">
        <f t="shared" si="2"/>
        <v>19361232</v>
      </c>
      <c r="J57" s="40">
        <f t="shared" si="3"/>
        <v>40500</v>
      </c>
      <c r="K57" s="33">
        <f t="shared" si="4"/>
        <v>2019600.0000000002</v>
      </c>
      <c r="L57" s="57"/>
      <c r="M57" s="23"/>
      <c r="N57" s="58"/>
      <c r="O57" s="58"/>
      <c r="P57" s="58"/>
    </row>
    <row r="58" spans="1:16" s="59" customFormat="1" ht="16.5" x14ac:dyDescent="0.3">
      <c r="A58" s="53">
        <v>56</v>
      </c>
      <c r="B58" s="53">
        <v>907</v>
      </c>
      <c r="C58" s="53">
        <v>9</v>
      </c>
      <c r="D58" s="54" t="s">
        <v>6</v>
      </c>
      <c r="E58" s="54">
        <v>605</v>
      </c>
      <c r="F58" s="56">
        <f t="shared" si="0"/>
        <v>665.5</v>
      </c>
      <c r="G58" s="53">
        <f>G57</f>
        <v>28760</v>
      </c>
      <c r="H58" s="33">
        <f t="shared" si="1"/>
        <v>17399800</v>
      </c>
      <c r="I58" s="33">
        <f t="shared" si="2"/>
        <v>19139780</v>
      </c>
      <c r="J58" s="40">
        <f t="shared" si="3"/>
        <v>40000</v>
      </c>
      <c r="K58" s="33">
        <f t="shared" si="4"/>
        <v>1996500</v>
      </c>
      <c r="L58" s="57"/>
      <c r="M58" s="23"/>
      <c r="N58" s="58"/>
      <c r="O58" s="58"/>
      <c r="P58" s="58"/>
    </row>
    <row r="59" spans="1:16" s="59" customFormat="1" ht="16.5" x14ac:dyDescent="0.3">
      <c r="A59" s="53">
        <v>57</v>
      </c>
      <c r="B59" s="53">
        <v>908</v>
      </c>
      <c r="C59" s="53">
        <v>9</v>
      </c>
      <c r="D59" s="54" t="s">
        <v>6</v>
      </c>
      <c r="E59" s="54">
        <v>604</v>
      </c>
      <c r="F59" s="56">
        <f t="shared" si="0"/>
        <v>664.40000000000009</v>
      </c>
      <c r="G59" s="53">
        <f t="shared" ref="G59" si="6">G58</f>
        <v>28760</v>
      </c>
      <c r="H59" s="33">
        <f t="shared" si="1"/>
        <v>17371040</v>
      </c>
      <c r="I59" s="33">
        <f t="shared" si="2"/>
        <v>19108144</v>
      </c>
      <c r="J59" s="40">
        <f t="shared" si="3"/>
        <v>40000</v>
      </c>
      <c r="K59" s="33">
        <f t="shared" si="4"/>
        <v>1993200.0000000002</v>
      </c>
      <c r="L59" s="57"/>
      <c r="M59" s="23"/>
      <c r="N59" s="58"/>
      <c r="O59" s="58"/>
      <c r="P59" s="58"/>
    </row>
    <row r="60" spans="1:16" s="59" customFormat="1" ht="16.5" x14ac:dyDescent="0.3">
      <c r="A60" s="53">
        <v>58</v>
      </c>
      <c r="B60" s="53">
        <v>1001</v>
      </c>
      <c r="C60" s="53">
        <v>10</v>
      </c>
      <c r="D60" s="54" t="s">
        <v>19</v>
      </c>
      <c r="E60" s="55">
        <v>391</v>
      </c>
      <c r="F60" s="56">
        <f t="shared" si="0"/>
        <v>430.1</v>
      </c>
      <c r="G60" s="53">
        <f>G59+120</f>
        <v>28880</v>
      </c>
      <c r="H60" s="33">
        <f t="shared" si="1"/>
        <v>11292080</v>
      </c>
      <c r="I60" s="33">
        <f t="shared" si="2"/>
        <v>12421288.000000002</v>
      </c>
      <c r="J60" s="40">
        <f t="shared" si="3"/>
        <v>26000</v>
      </c>
      <c r="K60" s="33">
        <f t="shared" si="4"/>
        <v>1290300</v>
      </c>
      <c r="L60" s="57"/>
      <c r="M60" s="23"/>
      <c r="N60" s="58"/>
      <c r="O60" s="58"/>
      <c r="P60" s="58"/>
    </row>
    <row r="61" spans="1:16" s="59" customFormat="1" ht="16.5" x14ac:dyDescent="0.3">
      <c r="A61" s="53">
        <v>59</v>
      </c>
      <c r="B61" s="53">
        <v>1004</v>
      </c>
      <c r="C61" s="53">
        <v>10</v>
      </c>
      <c r="D61" s="54" t="s">
        <v>7</v>
      </c>
      <c r="E61" s="55">
        <v>846</v>
      </c>
      <c r="F61" s="56">
        <f t="shared" si="0"/>
        <v>930.6</v>
      </c>
      <c r="G61" s="53">
        <f>G60</f>
        <v>28880</v>
      </c>
      <c r="H61" s="33">
        <f t="shared" si="1"/>
        <v>24432480</v>
      </c>
      <c r="I61" s="33">
        <f t="shared" si="2"/>
        <v>26875728.000000004</v>
      </c>
      <c r="J61" s="40">
        <f t="shared" si="3"/>
        <v>56000</v>
      </c>
      <c r="K61" s="33">
        <f t="shared" si="4"/>
        <v>2791800</v>
      </c>
      <c r="L61" s="57"/>
      <c r="M61" s="23"/>
      <c r="N61" s="58"/>
      <c r="O61" s="58"/>
      <c r="P61" s="58"/>
    </row>
    <row r="62" spans="1:16" s="59" customFormat="1" ht="16.5" x14ac:dyDescent="0.3">
      <c r="A62" s="53">
        <v>60</v>
      </c>
      <c r="B62" s="53">
        <v>1005</v>
      </c>
      <c r="C62" s="53">
        <v>10</v>
      </c>
      <c r="D62" s="54" t="s">
        <v>6</v>
      </c>
      <c r="E62" s="55">
        <v>612</v>
      </c>
      <c r="F62" s="56">
        <f t="shared" si="0"/>
        <v>673.2</v>
      </c>
      <c r="G62" s="53">
        <f>G61</f>
        <v>28880</v>
      </c>
      <c r="H62" s="33">
        <f t="shared" si="1"/>
        <v>17674560</v>
      </c>
      <c r="I62" s="33">
        <f t="shared" si="2"/>
        <v>19442016</v>
      </c>
      <c r="J62" s="40">
        <f t="shared" si="3"/>
        <v>40500</v>
      </c>
      <c r="K62" s="33">
        <f t="shared" si="4"/>
        <v>2019600.0000000002</v>
      </c>
      <c r="L62" s="57"/>
      <c r="M62" s="23"/>
      <c r="N62" s="58"/>
      <c r="O62" s="58"/>
      <c r="P62" s="58"/>
    </row>
    <row r="63" spans="1:16" s="59" customFormat="1" ht="16.5" x14ac:dyDescent="0.3">
      <c r="A63" s="53">
        <v>61</v>
      </c>
      <c r="B63" s="53">
        <v>1006</v>
      </c>
      <c r="C63" s="53">
        <v>10</v>
      </c>
      <c r="D63" s="54" t="s">
        <v>6</v>
      </c>
      <c r="E63" s="55">
        <v>612</v>
      </c>
      <c r="F63" s="56">
        <f t="shared" si="0"/>
        <v>673.2</v>
      </c>
      <c r="G63" s="53">
        <f>G62</f>
        <v>28880</v>
      </c>
      <c r="H63" s="33">
        <f t="shared" si="1"/>
        <v>17674560</v>
      </c>
      <c r="I63" s="33">
        <f t="shared" si="2"/>
        <v>19442016</v>
      </c>
      <c r="J63" s="40">
        <f t="shared" si="3"/>
        <v>40500</v>
      </c>
      <c r="K63" s="33">
        <f t="shared" si="4"/>
        <v>2019600.0000000002</v>
      </c>
      <c r="L63" s="57"/>
      <c r="M63" s="23"/>
      <c r="N63" s="58"/>
      <c r="O63" s="58"/>
      <c r="P63" s="58"/>
    </row>
    <row r="64" spans="1:16" s="59" customFormat="1" ht="16.5" x14ac:dyDescent="0.3">
      <c r="A64" s="53">
        <v>62</v>
      </c>
      <c r="B64" s="53">
        <v>1007</v>
      </c>
      <c r="C64" s="53">
        <v>10</v>
      </c>
      <c r="D64" s="54" t="s">
        <v>6</v>
      </c>
      <c r="E64" s="55">
        <v>605</v>
      </c>
      <c r="F64" s="56">
        <f t="shared" si="0"/>
        <v>665.5</v>
      </c>
      <c r="G64" s="53">
        <f>G63</f>
        <v>28880</v>
      </c>
      <c r="H64" s="33">
        <f t="shared" si="1"/>
        <v>17472400</v>
      </c>
      <c r="I64" s="33">
        <f t="shared" si="2"/>
        <v>19219640</v>
      </c>
      <c r="J64" s="40">
        <f t="shared" si="3"/>
        <v>40000</v>
      </c>
      <c r="K64" s="33">
        <f t="shared" si="4"/>
        <v>1996500</v>
      </c>
      <c r="L64" s="57"/>
      <c r="M64" s="23"/>
      <c r="N64" s="58"/>
      <c r="O64" s="58"/>
      <c r="P64" s="58"/>
    </row>
    <row r="65" spans="1:16" s="59" customFormat="1" ht="16.5" x14ac:dyDescent="0.3">
      <c r="A65" s="53">
        <v>63</v>
      </c>
      <c r="B65" s="53">
        <v>1008</v>
      </c>
      <c r="C65" s="53">
        <v>10</v>
      </c>
      <c r="D65" s="54" t="s">
        <v>6</v>
      </c>
      <c r="E65" s="55">
        <v>604</v>
      </c>
      <c r="F65" s="56">
        <f t="shared" si="0"/>
        <v>664.40000000000009</v>
      </c>
      <c r="G65" s="53">
        <f>G64</f>
        <v>28880</v>
      </c>
      <c r="H65" s="33">
        <f t="shared" si="1"/>
        <v>17443520</v>
      </c>
      <c r="I65" s="33">
        <f t="shared" si="2"/>
        <v>19187872</v>
      </c>
      <c r="J65" s="40">
        <f t="shared" si="3"/>
        <v>40000</v>
      </c>
      <c r="K65" s="33">
        <f t="shared" si="4"/>
        <v>1993200.0000000002</v>
      </c>
      <c r="L65" s="57"/>
      <c r="M65" s="23"/>
      <c r="N65" s="58"/>
      <c r="O65" s="58"/>
      <c r="P65" s="58"/>
    </row>
    <row r="66" spans="1:16" s="59" customFormat="1" ht="16.5" x14ac:dyDescent="0.3">
      <c r="A66" s="53">
        <v>64</v>
      </c>
      <c r="B66" s="53">
        <v>1101</v>
      </c>
      <c r="C66" s="53">
        <v>11</v>
      </c>
      <c r="D66" s="54" t="s">
        <v>19</v>
      </c>
      <c r="E66" s="55">
        <v>391</v>
      </c>
      <c r="F66" s="56">
        <f t="shared" si="0"/>
        <v>430.1</v>
      </c>
      <c r="G66" s="53">
        <f>G65+120</f>
        <v>29000</v>
      </c>
      <c r="H66" s="33">
        <f t="shared" si="1"/>
        <v>11339000</v>
      </c>
      <c r="I66" s="33">
        <f t="shared" si="2"/>
        <v>12472900.000000002</v>
      </c>
      <c r="J66" s="40">
        <f t="shared" si="3"/>
        <v>26000</v>
      </c>
      <c r="K66" s="33">
        <f t="shared" si="4"/>
        <v>1290300</v>
      </c>
      <c r="L66" s="57"/>
      <c r="M66" s="23"/>
      <c r="N66" s="58"/>
      <c r="O66" s="58"/>
      <c r="P66" s="58"/>
    </row>
    <row r="67" spans="1:16" s="59" customFormat="1" ht="16.5" x14ac:dyDescent="0.3">
      <c r="A67" s="53">
        <v>65</v>
      </c>
      <c r="B67" s="53">
        <v>1102</v>
      </c>
      <c r="C67" s="53">
        <v>11</v>
      </c>
      <c r="D67" s="54" t="s">
        <v>6</v>
      </c>
      <c r="E67" s="55">
        <v>494</v>
      </c>
      <c r="F67" s="56">
        <f t="shared" si="0"/>
        <v>543.40000000000009</v>
      </c>
      <c r="G67" s="53">
        <f>G66</f>
        <v>29000</v>
      </c>
      <c r="H67" s="33">
        <f t="shared" si="1"/>
        <v>14326000</v>
      </c>
      <c r="I67" s="33">
        <f t="shared" si="2"/>
        <v>15758600.000000002</v>
      </c>
      <c r="J67" s="40">
        <f t="shared" si="3"/>
        <v>33000</v>
      </c>
      <c r="K67" s="33">
        <f t="shared" si="4"/>
        <v>1630200.0000000002</v>
      </c>
      <c r="L67" s="57"/>
      <c r="M67" s="23"/>
      <c r="N67" s="58"/>
      <c r="O67" s="58"/>
      <c r="P67" s="58"/>
    </row>
    <row r="68" spans="1:16" s="59" customFormat="1" ht="16.5" x14ac:dyDescent="0.3">
      <c r="A68" s="53">
        <v>66</v>
      </c>
      <c r="B68" s="53">
        <v>1103</v>
      </c>
      <c r="C68" s="53">
        <v>11</v>
      </c>
      <c r="D68" s="54" t="s">
        <v>6</v>
      </c>
      <c r="E68" s="55">
        <v>498</v>
      </c>
      <c r="F68" s="56">
        <f t="shared" ref="F68:F131" si="7">E68*1.1</f>
        <v>547.80000000000007</v>
      </c>
      <c r="G68" s="53">
        <f>G67</f>
        <v>29000</v>
      </c>
      <c r="H68" s="33">
        <f t="shared" ref="H68:H131" si="8">E68*G68</f>
        <v>14442000</v>
      </c>
      <c r="I68" s="33">
        <f t="shared" ref="I68:I131" si="9">H68*1.1</f>
        <v>15886200.000000002</v>
      </c>
      <c r="J68" s="40">
        <f t="shared" ref="J68:J131" si="10">MROUND((I68*0.025/12),500)</f>
        <v>33000</v>
      </c>
      <c r="K68" s="33">
        <f t="shared" ref="K68:K131" si="11">F68*3000</f>
        <v>1643400.0000000002</v>
      </c>
      <c r="L68" s="57"/>
      <c r="M68" s="23"/>
      <c r="N68" s="58"/>
      <c r="O68" s="58"/>
      <c r="P68" s="58"/>
    </row>
    <row r="69" spans="1:16" s="59" customFormat="1" ht="16.5" x14ac:dyDescent="0.3">
      <c r="A69" s="53">
        <v>67</v>
      </c>
      <c r="B69" s="53">
        <v>1104</v>
      </c>
      <c r="C69" s="53">
        <v>11</v>
      </c>
      <c r="D69" s="54" t="s">
        <v>7</v>
      </c>
      <c r="E69" s="55">
        <v>846</v>
      </c>
      <c r="F69" s="56">
        <f t="shared" si="7"/>
        <v>930.6</v>
      </c>
      <c r="G69" s="53">
        <f>G68</f>
        <v>29000</v>
      </c>
      <c r="H69" s="33">
        <f t="shared" si="8"/>
        <v>24534000</v>
      </c>
      <c r="I69" s="33">
        <f t="shared" si="9"/>
        <v>26987400.000000004</v>
      </c>
      <c r="J69" s="40">
        <f t="shared" si="10"/>
        <v>56000</v>
      </c>
      <c r="K69" s="33">
        <f t="shared" si="11"/>
        <v>2791800</v>
      </c>
      <c r="L69" s="57"/>
      <c r="M69" s="23"/>
      <c r="N69" s="58"/>
      <c r="O69" s="58"/>
      <c r="P69" s="58"/>
    </row>
    <row r="70" spans="1:16" s="59" customFormat="1" ht="16.5" x14ac:dyDescent="0.3">
      <c r="A70" s="53">
        <v>68</v>
      </c>
      <c r="B70" s="53">
        <v>1105</v>
      </c>
      <c r="C70" s="53">
        <v>11</v>
      </c>
      <c r="D70" s="54" t="s">
        <v>6</v>
      </c>
      <c r="E70" s="55">
        <v>612</v>
      </c>
      <c r="F70" s="56">
        <f t="shared" si="7"/>
        <v>673.2</v>
      </c>
      <c r="G70" s="53">
        <f>G69</f>
        <v>29000</v>
      </c>
      <c r="H70" s="33">
        <f t="shared" si="8"/>
        <v>17748000</v>
      </c>
      <c r="I70" s="33">
        <f t="shared" si="9"/>
        <v>19522800</v>
      </c>
      <c r="J70" s="40">
        <f t="shared" si="10"/>
        <v>40500</v>
      </c>
      <c r="K70" s="33">
        <f t="shared" si="11"/>
        <v>2019600.0000000002</v>
      </c>
      <c r="L70" s="57"/>
      <c r="M70" s="23"/>
      <c r="N70" s="58"/>
      <c r="O70" s="58"/>
      <c r="P70" s="58"/>
    </row>
    <row r="71" spans="1:16" s="59" customFormat="1" ht="16.5" x14ac:dyDescent="0.3">
      <c r="A71" s="53">
        <v>69</v>
      </c>
      <c r="B71" s="53">
        <v>1106</v>
      </c>
      <c r="C71" s="53">
        <v>11</v>
      </c>
      <c r="D71" s="54" t="s">
        <v>6</v>
      </c>
      <c r="E71" s="55">
        <v>612</v>
      </c>
      <c r="F71" s="56">
        <f t="shared" si="7"/>
        <v>673.2</v>
      </c>
      <c r="G71" s="53">
        <f>G70</f>
        <v>29000</v>
      </c>
      <c r="H71" s="33">
        <f t="shared" si="8"/>
        <v>17748000</v>
      </c>
      <c r="I71" s="33">
        <f t="shared" si="9"/>
        <v>19522800</v>
      </c>
      <c r="J71" s="40">
        <f t="shared" si="10"/>
        <v>40500</v>
      </c>
      <c r="K71" s="33">
        <f t="shared" si="11"/>
        <v>2019600.0000000002</v>
      </c>
      <c r="L71" s="57"/>
      <c r="M71" s="23"/>
      <c r="N71" s="58"/>
      <c r="O71" s="58"/>
      <c r="P71" s="58"/>
    </row>
    <row r="72" spans="1:16" s="59" customFormat="1" ht="16.5" x14ac:dyDescent="0.3">
      <c r="A72" s="53">
        <v>70</v>
      </c>
      <c r="B72" s="53">
        <v>1107</v>
      </c>
      <c r="C72" s="53">
        <v>11</v>
      </c>
      <c r="D72" s="54" t="s">
        <v>6</v>
      </c>
      <c r="E72" s="55">
        <v>605</v>
      </c>
      <c r="F72" s="56">
        <f t="shared" si="7"/>
        <v>665.5</v>
      </c>
      <c r="G72" s="53">
        <f>G71</f>
        <v>29000</v>
      </c>
      <c r="H72" s="33">
        <f t="shared" si="8"/>
        <v>17545000</v>
      </c>
      <c r="I72" s="33">
        <f t="shared" si="9"/>
        <v>19299500</v>
      </c>
      <c r="J72" s="40">
        <f t="shared" si="10"/>
        <v>40000</v>
      </c>
      <c r="K72" s="33">
        <f t="shared" si="11"/>
        <v>1996500</v>
      </c>
      <c r="L72" s="57"/>
      <c r="M72" s="23"/>
      <c r="N72" s="58"/>
      <c r="O72" s="58"/>
      <c r="P72" s="58"/>
    </row>
    <row r="73" spans="1:16" s="59" customFormat="1" ht="16.5" x14ac:dyDescent="0.3">
      <c r="A73" s="53">
        <v>71</v>
      </c>
      <c r="B73" s="53">
        <v>1108</v>
      </c>
      <c r="C73" s="53">
        <v>11</v>
      </c>
      <c r="D73" s="54" t="s">
        <v>6</v>
      </c>
      <c r="E73" s="55">
        <v>604</v>
      </c>
      <c r="F73" s="56">
        <f t="shared" si="7"/>
        <v>664.40000000000009</v>
      </c>
      <c r="G73" s="53">
        <f t="shared" ref="G73" si="12">G72</f>
        <v>29000</v>
      </c>
      <c r="H73" s="33">
        <f t="shared" si="8"/>
        <v>17516000</v>
      </c>
      <c r="I73" s="33">
        <f t="shared" si="9"/>
        <v>19267600</v>
      </c>
      <c r="J73" s="40">
        <f t="shared" si="10"/>
        <v>40000</v>
      </c>
      <c r="K73" s="33">
        <f t="shared" si="11"/>
        <v>1993200.0000000002</v>
      </c>
      <c r="L73" s="57"/>
      <c r="M73" s="23"/>
      <c r="N73" s="58"/>
      <c r="O73" s="58"/>
      <c r="P73" s="58"/>
    </row>
    <row r="74" spans="1:16" s="59" customFormat="1" ht="16.5" x14ac:dyDescent="0.3">
      <c r="A74" s="53">
        <v>72</v>
      </c>
      <c r="B74" s="53">
        <v>1201</v>
      </c>
      <c r="C74" s="53">
        <v>12</v>
      </c>
      <c r="D74" s="54" t="s">
        <v>19</v>
      </c>
      <c r="E74" s="55">
        <v>391</v>
      </c>
      <c r="F74" s="56">
        <f t="shared" si="7"/>
        <v>430.1</v>
      </c>
      <c r="G74" s="53">
        <f>G73+120</f>
        <v>29120</v>
      </c>
      <c r="H74" s="33">
        <f t="shared" si="8"/>
        <v>11385920</v>
      </c>
      <c r="I74" s="33">
        <f t="shared" si="9"/>
        <v>12524512.000000002</v>
      </c>
      <c r="J74" s="40">
        <f t="shared" si="10"/>
        <v>26000</v>
      </c>
      <c r="K74" s="33">
        <f t="shared" si="11"/>
        <v>1290300</v>
      </c>
      <c r="L74" s="57"/>
      <c r="M74" s="23"/>
      <c r="N74" s="58"/>
      <c r="O74" s="58"/>
      <c r="P74" s="58"/>
    </row>
    <row r="75" spans="1:16" s="59" customFormat="1" ht="16.5" x14ac:dyDescent="0.3">
      <c r="A75" s="53">
        <v>73</v>
      </c>
      <c r="B75" s="53">
        <v>1202</v>
      </c>
      <c r="C75" s="53">
        <v>12</v>
      </c>
      <c r="D75" s="54" t="s">
        <v>6</v>
      </c>
      <c r="E75" s="55">
        <v>494</v>
      </c>
      <c r="F75" s="56">
        <f t="shared" si="7"/>
        <v>543.40000000000009</v>
      </c>
      <c r="G75" s="53">
        <f>G74</f>
        <v>29120</v>
      </c>
      <c r="H75" s="33">
        <f t="shared" si="8"/>
        <v>14385280</v>
      </c>
      <c r="I75" s="33">
        <f t="shared" si="9"/>
        <v>15823808.000000002</v>
      </c>
      <c r="J75" s="40">
        <f t="shared" si="10"/>
        <v>33000</v>
      </c>
      <c r="K75" s="33">
        <f t="shared" si="11"/>
        <v>1630200.0000000002</v>
      </c>
      <c r="L75" s="57"/>
      <c r="M75" s="23"/>
      <c r="N75" s="58"/>
      <c r="O75" s="58"/>
      <c r="P75" s="58"/>
    </row>
    <row r="76" spans="1:16" s="59" customFormat="1" ht="16.5" x14ac:dyDescent="0.3">
      <c r="A76" s="53">
        <v>74</v>
      </c>
      <c r="B76" s="53">
        <v>1203</v>
      </c>
      <c r="C76" s="53">
        <v>12</v>
      </c>
      <c r="D76" s="54" t="s">
        <v>6</v>
      </c>
      <c r="E76" s="55">
        <v>498</v>
      </c>
      <c r="F76" s="56">
        <f t="shared" si="7"/>
        <v>547.80000000000007</v>
      </c>
      <c r="G76" s="53">
        <f>G75</f>
        <v>29120</v>
      </c>
      <c r="H76" s="33">
        <f t="shared" si="8"/>
        <v>14501760</v>
      </c>
      <c r="I76" s="33">
        <f t="shared" si="9"/>
        <v>15951936.000000002</v>
      </c>
      <c r="J76" s="40">
        <f t="shared" si="10"/>
        <v>33000</v>
      </c>
      <c r="K76" s="33">
        <f t="shared" si="11"/>
        <v>1643400.0000000002</v>
      </c>
      <c r="L76" s="57"/>
      <c r="M76" s="23"/>
      <c r="N76" s="58"/>
      <c r="O76" s="58"/>
      <c r="P76" s="58"/>
    </row>
    <row r="77" spans="1:16" s="59" customFormat="1" ht="16.5" x14ac:dyDescent="0.3">
      <c r="A77" s="53">
        <v>75</v>
      </c>
      <c r="B77" s="53">
        <v>1204</v>
      </c>
      <c r="C77" s="53">
        <v>12</v>
      </c>
      <c r="D77" s="54" t="s">
        <v>7</v>
      </c>
      <c r="E77" s="55">
        <v>846</v>
      </c>
      <c r="F77" s="56">
        <f t="shared" si="7"/>
        <v>930.6</v>
      </c>
      <c r="G77" s="53">
        <f>G76</f>
        <v>29120</v>
      </c>
      <c r="H77" s="33">
        <f t="shared" si="8"/>
        <v>24635520</v>
      </c>
      <c r="I77" s="33">
        <f t="shared" si="9"/>
        <v>27099072.000000004</v>
      </c>
      <c r="J77" s="40">
        <f t="shared" si="10"/>
        <v>56500</v>
      </c>
      <c r="K77" s="33">
        <f t="shared" si="11"/>
        <v>2791800</v>
      </c>
      <c r="L77" s="57"/>
      <c r="M77" s="23"/>
      <c r="N77" s="58"/>
      <c r="O77" s="58"/>
      <c r="P77" s="58"/>
    </row>
    <row r="78" spans="1:16" s="59" customFormat="1" ht="16.5" x14ac:dyDescent="0.3">
      <c r="A78" s="53">
        <v>76</v>
      </c>
      <c r="B78" s="53">
        <v>1205</v>
      </c>
      <c r="C78" s="53">
        <v>12</v>
      </c>
      <c r="D78" s="54" t="s">
        <v>6</v>
      </c>
      <c r="E78" s="55">
        <v>612</v>
      </c>
      <c r="F78" s="56">
        <f t="shared" si="7"/>
        <v>673.2</v>
      </c>
      <c r="G78" s="53">
        <f>G77</f>
        <v>29120</v>
      </c>
      <c r="H78" s="33">
        <f t="shared" si="8"/>
        <v>17821440</v>
      </c>
      <c r="I78" s="33">
        <f t="shared" si="9"/>
        <v>19603584</v>
      </c>
      <c r="J78" s="40">
        <f t="shared" si="10"/>
        <v>41000</v>
      </c>
      <c r="K78" s="33">
        <f t="shared" si="11"/>
        <v>2019600.0000000002</v>
      </c>
      <c r="L78" s="57"/>
      <c r="M78" s="23"/>
      <c r="N78" s="58"/>
      <c r="O78" s="58"/>
      <c r="P78" s="58"/>
    </row>
    <row r="79" spans="1:16" s="59" customFormat="1" ht="16.5" x14ac:dyDescent="0.3">
      <c r="A79" s="53">
        <v>77</v>
      </c>
      <c r="B79" s="53">
        <v>1206</v>
      </c>
      <c r="C79" s="53">
        <v>12</v>
      </c>
      <c r="D79" s="54" t="s">
        <v>6</v>
      </c>
      <c r="E79" s="55">
        <v>612</v>
      </c>
      <c r="F79" s="56">
        <f t="shared" si="7"/>
        <v>673.2</v>
      </c>
      <c r="G79" s="53">
        <f>G78</f>
        <v>29120</v>
      </c>
      <c r="H79" s="33">
        <f t="shared" si="8"/>
        <v>17821440</v>
      </c>
      <c r="I79" s="33">
        <f t="shared" si="9"/>
        <v>19603584</v>
      </c>
      <c r="J79" s="40">
        <f t="shared" si="10"/>
        <v>41000</v>
      </c>
      <c r="K79" s="33">
        <f t="shared" si="11"/>
        <v>2019600.0000000002</v>
      </c>
      <c r="L79" s="57"/>
      <c r="M79" s="23"/>
      <c r="N79" s="58"/>
      <c r="O79" s="58"/>
      <c r="P79" s="58"/>
    </row>
    <row r="80" spans="1:16" s="59" customFormat="1" ht="16.5" x14ac:dyDescent="0.3">
      <c r="A80" s="53">
        <v>78</v>
      </c>
      <c r="B80" s="53">
        <v>1207</v>
      </c>
      <c r="C80" s="53">
        <v>12</v>
      </c>
      <c r="D80" s="54" t="s">
        <v>6</v>
      </c>
      <c r="E80" s="55">
        <v>605</v>
      </c>
      <c r="F80" s="56">
        <f t="shared" si="7"/>
        <v>665.5</v>
      </c>
      <c r="G80" s="53">
        <f>G79</f>
        <v>29120</v>
      </c>
      <c r="H80" s="33">
        <f t="shared" si="8"/>
        <v>17617600</v>
      </c>
      <c r="I80" s="33">
        <f t="shared" si="9"/>
        <v>19379360</v>
      </c>
      <c r="J80" s="40">
        <f t="shared" si="10"/>
        <v>40500</v>
      </c>
      <c r="K80" s="33">
        <f t="shared" si="11"/>
        <v>1996500</v>
      </c>
      <c r="L80" s="57"/>
      <c r="M80" s="23"/>
      <c r="N80" s="58"/>
      <c r="O80" s="58"/>
      <c r="P80" s="58"/>
    </row>
    <row r="81" spans="1:16" s="59" customFormat="1" ht="16.5" x14ac:dyDescent="0.3">
      <c r="A81" s="53">
        <v>79</v>
      </c>
      <c r="B81" s="53">
        <v>1208</v>
      </c>
      <c r="C81" s="53">
        <v>12</v>
      </c>
      <c r="D81" s="54" t="s">
        <v>6</v>
      </c>
      <c r="E81" s="55">
        <v>604</v>
      </c>
      <c r="F81" s="56">
        <f t="shared" si="7"/>
        <v>664.40000000000009</v>
      </c>
      <c r="G81" s="53">
        <f t="shared" ref="G81" si="13">G80</f>
        <v>29120</v>
      </c>
      <c r="H81" s="33">
        <f t="shared" si="8"/>
        <v>17588480</v>
      </c>
      <c r="I81" s="33">
        <f t="shared" si="9"/>
        <v>19347328</v>
      </c>
      <c r="J81" s="40">
        <f t="shared" si="10"/>
        <v>40500</v>
      </c>
      <c r="K81" s="33">
        <f t="shared" si="11"/>
        <v>1993200.0000000002</v>
      </c>
      <c r="L81" s="57"/>
      <c r="M81" s="23"/>
      <c r="N81" s="58"/>
      <c r="O81" s="58"/>
      <c r="P81" s="58"/>
    </row>
    <row r="82" spans="1:16" s="59" customFormat="1" ht="16.5" x14ac:dyDescent="0.3">
      <c r="A82" s="53">
        <v>80</v>
      </c>
      <c r="B82" s="53">
        <v>1301</v>
      </c>
      <c r="C82" s="53">
        <v>13</v>
      </c>
      <c r="D82" s="54" t="s">
        <v>19</v>
      </c>
      <c r="E82" s="55">
        <v>391</v>
      </c>
      <c r="F82" s="56">
        <f t="shared" si="7"/>
        <v>430.1</v>
      </c>
      <c r="G82" s="53">
        <f>G81+120</f>
        <v>29240</v>
      </c>
      <c r="H82" s="33">
        <f t="shared" si="8"/>
        <v>11432840</v>
      </c>
      <c r="I82" s="33">
        <f t="shared" si="9"/>
        <v>12576124.000000002</v>
      </c>
      <c r="J82" s="40">
        <f t="shared" si="10"/>
        <v>26000</v>
      </c>
      <c r="K82" s="33">
        <f t="shared" si="11"/>
        <v>1290300</v>
      </c>
      <c r="L82" s="57"/>
      <c r="M82" s="23"/>
      <c r="N82" s="58"/>
      <c r="O82" s="58"/>
      <c r="P82" s="58"/>
    </row>
    <row r="83" spans="1:16" s="59" customFormat="1" ht="16.5" x14ac:dyDescent="0.3">
      <c r="A83" s="53">
        <v>81</v>
      </c>
      <c r="B83" s="53">
        <v>1302</v>
      </c>
      <c r="C83" s="53">
        <v>13</v>
      </c>
      <c r="D83" s="54" t="s">
        <v>6</v>
      </c>
      <c r="E83" s="55">
        <v>494</v>
      </c>
      <c r="F83" s="56">
        <f t="shared" si="7"/>
        <v>543.40000000000009</v>
      </c>
      <c r="G83" s="53">
        <f>G82</f>
        <v>29240</v>
      </c>
      <c r="H83" s="33">
        <f t="shared" si="8"/>
        <v>14444560</v>
      </c>
      <c r="I83" s="33">
        <f t="shared" si="9"/>
        <v>15889016.000000002</v>
      </c>
      <c r="J83" s="40">
        <f t="shared" si="10"/>
        <v>33000</v>
      </c>
      <c r="K83" s="33">
        <f t="shared" si="11"/>
        <v>1630200.0000000002</v>
      </c>
      <c r="L83" s="57"/>
      <c r="M83" s="23"/>
      <c r="N83" s="58"/>
      <c r="O83" s="58"/>
      <c r="P83" s="58"/>
    </row>
    <row r="84" spans="1:16" s="59" customFormat="1" ht="16.5" x14ac:dyDescent="0.3">
      <c r="A84" s="53">
        <v>82</v>
      </c>
      <c r="B84" s="53">
        <v>1303</v>
      </c>
      <c r="C84" s="53">
        <v>13</v>
      </c>
      <c r="D84" s="54" t="s">
        <v>6</v>
      </c>
      <c r="E84" s="55">
        <v>498</v>
      </c>
      <c r="F84" s="56">
        <f t="shared" si="7"/>
        <v>547.80000000000007</v>
      </c>
      <c r="G84" s="53">
        <f>G83</f>
        <v>29240</v>
      </c>
      <c r="H84" s="33">
        <f t="shared" si="8"/>
        <v>14561520</v>
      </c>
      <c r="I84" s="33">
        <f t="shared" si="9"/>
        <v>16017672.000000002</v>
      </c>
      <c r="J84" s="40">
        <f t="shared" si="10"/>
        <v>33500</v>
      </c>
      <c r="K84" s="33">
        <f t="shared" si="11"/>
        <v>1643400.0000000002</v>
      </c>
      <c r="L84" s="57"/>
      <c r="M84" s="23"/>
      <c r="N84" s="58"/>
      <c r="O84" s="58"/>
      <c r="P84" s="58"/>
    </row>
    <row r="85" spans="1:16" s="59" customFormat="1" ht="16.5" x14ac:dyDescent="0.3">
      <c r="A85" s="53">
        <v>83</v>
      </c>
      <c r="B85" s="53">
        <v>1304</v>
      </c>
      <c r="C85" s="53">
        <v>13</v>
      </c>
      <c r="D85" s="54" t="s">
        <v>7</v>
      </c>
      <c r="E85" s="55">
        <v>846</v>
      </c>
      <c r="F85" s="56">
        <f t="shared" si="7"/>
        <v>930.6</v>
      </c>
      <c r="G85" s="53">
        <f>G84</f>
        <v>29240</v>
      </c>
      <c r="H85" s="33">
        <f t="shared" si="8"/>
        <v>24737040</v>
      </c>
      <c r="I85" s="33">
        <f t="shared" si="9"/>
        <v>27210744.000000004</v>
      </c>
      <c r="J85" s="40">
        <f t="shared" si="10"/>
        <v>56500</v>
      </c>
      <c r="K85" s="33">
        <f t="shared" si="11"/>
        <v>2791800</v>
      </c>
      <c r="L85" s="57"/>
      <c r="M85" s="23"/>
      <c r="N85" s="58"/>
      <c r="O85" s="58"/>
      <c r="P85" s="58"/>
    </row>
    <row r="86" spans="1:16" s="59" customFormat="1" ht="16.5" x14ac:dyDescent="0.3">
      <c r="A86" s="53">
        <v>84</v>
      </c>
      <c r="B86" s="53">
        <v>1305</v>
      </c>
      <c r="C86" s="53">
        <v>13</v>
      </c>
      <c r="D86" s="54" t="s">
        <v>6</v>
      </c>
      <c r="E86" s="55">
        <v>612</v>
      </c>
      <c r="F86" s="56">
        <f t="shared" si="7"/>
        <v>673.2</v>
      </c>
      <c r="G86" s="53">
        <f>G85</f>
        <v>29240</v>
      </c>
      <c r="H86" s="33">
        <f t="shared" si="8"/>
        <v>17894880</v>
      </c>
      <c r="I86" s="33">
        <f t="shared" si="9"/>
        <v>19684368</v>
      </c>
      <c r="J86" s="40">
        <f t="shared" si="10"/>
        <v>41000</v>
      </c>
      <c r="K86" s="33">
        <f t="shared" si="11"/>
        <v>2019600.0000000002</v>
      </c>
      <c r="L86" s="57"/>
      <c r="M86" s="23"/>
      <c r="N86" s="58"/>
      <c r="O86" s="58"/>
      <c r="P86" s="58"/>
    </row>
    <row r="87" spans="1:16" s="59" customFormat="1" ht="16.5" x14ac:dyDescent="0.3">
      <c r="A87" s="53">
        <v>85</v>
      </c>
      <c r="B87" s="53">
        <v>1306</v>
      </c>
      <c r="C87" s="53">
        <v>13</v>
      </c>
      <c r="D87" s="54" t="s">
        <v>6</v>
      </c>
      <c r="E87" s="55">
        <v>612</v>
      </c>
      <c r="F87" s="56">
        <f t="shared" si="7"/>
        <v>673.2</v>
      </c>
      <c r="G87" s="53">
        <f>G86</f>
        <v>29240</v>
      </c>
      <c r="H87" s="33">
        <f t="shared" si="8"/>
        <v>17894880</v>
      </c>
      <c r="I87" s="33">
        <f t="shared" si="9"/>
        <v>19684368</v>
      </c>
      <c r="J87" s="40">
        <f t="shared" si="10"/>
        <v>41000</v>
      </c>
      <c r="K87" s="33">
        <f t="shared" si="11"/>
        <v>2019600.0000000002</v>
      </c>
      <c r="L87" s="57"/>
      <c r="M87" s="23"/>
      <c r="N87" s="58"/>
      <c r="O87" s="58"/>
      <c r="P87" s="58"/>
    </row>
    <row r="88" spans="1:16" s="59" customFormat="1" ht="16.5" x14ac:dyDescent="0.3">
      <c r="A88" s="53">
        <v>86</v>
      </c>
      <c r="B88" s="53">
        <v>1307</v>
      </c>
      <c r="C88" s="53">
        <v>13</v>
      </c>
      <c r="D88" s="54" t="s">
        <v>6</v>
      </c>
      <c r="E88" s="55">
        <v>605</v>
      </c>
      <c r="F88" s="56">
        <f t="shared" si="7"/>
        <v>665.5</v>
      </c>
      <c r="G88" s="53">
        <f>G87</f>
        <v>29240</v>
      </c>
      <c r="H88" s="33">
        <f t="shared" si="8"/>
        <v>17690200</v>
      </c>
      <c r="I88" s="33">
        <f t="shared" si="9"/>
        <v>19459220</v>
      </c>
      <c r="J88" s="40">
        <f t="shared" si="10"/>
        <v>40500</v>
      </c>
      <c r="K88" s="33">
        <f t="shared" si="11"/>
        <v>1996500</v>
      </c>
      <c r="L88" s="57"/>
      <c r="M88" s="23"/>
      <c r="N88" s="58"/>
      <c r="O88" s="58"/>
      <c r="P88" s="58"/>
    </row>
    <row r="89" spans="1:16" s="59" customFormat="1" ht="16.5" x14ac:dyDescent="0.3">
      <c r="A89" s="53">
        <v>87</v>
      </c>
      <c r="B89" s="53">
        <v>1308</v>
      </c>
      <c r="C89" s="53">
        <v>13</v>
      </c>
      <c r="D89" s="54" t="s">
        <v>6</v>
      </c>
      <c r="E89" s="55">
        <v>604</v>
      </c>
      <c r="F89" s="56">
        <f t="shared" si="7"/>
        <v>664.40000000000009</v>
      </c>
      <c r="G89" s="53">
        <f t="shared" ref="G89" si="14">G88</f>
        <v>29240</v>
      </c>
      <c r="H89" s="33">
        <f t="shared" si="8"/>
        <v>17660960</v>
      </c>
      <c r="I89" s="33">
        <f t="shared" si="9"/>
        <v>19427056</v>
      </c>
      <c r="J89" s="40">
        <f t="shared" si="10"/>
        <v>40500</v>
      </c>
      <c r="K89" s="33">
        <f t="shared" si="11"/>
        <v>1993200.0000000002</v>
      </c>
      <c r="L89" s="57"/>
      <c r="M89" s="23"/>
      <c r="N89" s="58"/>
      <c r="O89" s="58"/>
      <c r="P89" s="58"/>
    </row>
    <row r="90" spans="1:16" s="59" customFormat="1" ht="16.5" x14ac:dyDescent="0.3">
      <c r="A90" s="53">
        <v>88</v>
      </c>
      <c r="B90" s="53">
        <v>1401</v>
      </c>
      <c r="C90" s="53">
        <v>14</v>
      </c>
      <c r="D90" s="54" t="s">
        <v>19</v>
      </c>
      <c r="E90" s="55">
        <v>391</v>
      </c>
      <c r="F90" s="56">
        <f t="shared" si="7"/>
        <v>430.1</v>
      </c>
      <c r="G90" s="53">
        <f>G89+120</f>
        <v>29360</v>
      </c>
      <c r="H90" s="33">
        <f t="shared" si="8"/>
        <v>11479760</v>
      </c>
      <c r="I90" s="33">
        <f t="shared" si="9"/>
        <v>12627736.000000002</v>
      </c>
      <c r="J90" s="40">
        <f t="shared" si="10"/>
        <v>26500</v>
      </c>
      <c r="K90" s="33">
        <f t="shared" si="11"/>
        <v>1290300</v>
      </c>
      <c r="L90" s="57"/>
      <c r="M90" s="23"/>
      <c r="N90" s="58"/>
      <c r="O90" s="58"/>
      <c r="P90" s="58"/>
    </row>
    <row r="91" spans="1:16" s="59" customFormat="1" ht="16.5" x14ac:dyDescent="0.3">
      <c r="A91" s="53">
        <v>89</v>
      </c>
      <c r="B91" s="53">
        <v>1402</v>
      </c>
      <c r="C91" s="53">
        <v>14</v>
      </c>
      <c r="D91" s="54" t="s">
        <v>6</v>
      </c>
      <c r="E91" s="55">
        <v>494</v>
      </c>
      <c r="F91" s="56">
        <f t="shared" si="7"/>
        <v>543.40000000000009</v>
      </c>
      <c r="G91" s="53">
        <f>G90</f>
        <v>29360</v>
      </c>
      <c r="H91" s="33">
        <f t="shared" si="8"/>
        <v>14503840</v>
      </c>
      <c r="I91" s="33">
        <f t="shared" si="9"/>
        <v>15954224.000000002</v>
      </c>
      <c r="J91" s="40">
        <f t="shared" si="10"/>
        <v>33000</v>
      </c>
      <c r="K91" s="33">
        <f t="shared" si="11"/>
        <v>1630200.0000000002</v>
      </c>
      <c r="L91" s="57"/>
      <c r="M91" s="23"/>
      <c r="N91" s="58"/>
      <c r="O91" s="58"/>
      <c r="P91" s="58"/>
    </row>
    <row r="92" spans="1:16" s="59" customFormat="1" ht="16.5" x14ac:dyDescent="0.3">
      <c r="A92" s="53">
        <v>90</v>
      </c>
      <c r="B92" s="53">
        <v>1403</v>
      </c>
      <c r="C92" s="53">
        <v>14</v>
      </c>
      <c r="D92" s="54" t="s">
        <v>6</v>
      </c>
      <c r="E92" s="55">
        <v>498</v>
      </c>
      <c r="F92" s="56">
        <f t="shared" si="7"/>
        <v>547.80000000000007</v>
      </c>
      <c r="G92" s="53">
        <f>G91</f>
        <v>29360</v>
      </c>
      <c r="H92" s="33">
        <f t="shared" si="8"/>
        <v>14621280</v>
      </c>
      <c r="I92" s="33">
        <f t="shared" si="9"/>
        <v>16083408.000000002</v>
      </c>
      <c r="J92" s="40">
        <f t="shared" si="10"/>
        <v>33500</v>
      </c>
      <c r="K92" s="33">
        <f t="shared" si="11"/>
        <v>1643400.0000000002</v>
      </c>
      <c r="L92" s="57"/>
      <c r="M92" s="23"/>
      <c r="N92" s="58"/>
      <c r="O92" s="58"/>
      <c r="P92" s="58"/>
    </row>
    <row r="93" spans="1:16" s="59" customFormat="1" ht="16.5" x14ac:dyDescent="0.3">
      <c r="A93" s="53">
        <v>91</v>
      </c>
      <c r="B93" s="53">
        <v>1404</v>
      </c>
      <c r="C93" s="53">
        <v>14</v>
      </c>
      <c r="D93" s="54" t="s">
        <v>7</v>
      </c>
      <c r="E93" s="55">
        <v>846</v>
      </c>
      <c r="F93" s="56">
        <f t="shared" si="7"/>
        <v>930.6</v>
      </c>
      <c r="G93" s="53">
        <f>G92</f>
        <v>29360</v>
      </c>
      <c r="H93" s="33">
        <f t="shared" si="8"/>
        <v>24838560</v>
      </c>
      <c r="I93" s="33">
        <f t="shared" si="9"/>
        <v>27322416.000000004</v>
      </c>
      <c r="J93" s="40">
        <f t="shared" si="10"/>
        <v>57000</v>
      </c>
      <c r="K93" s="33">
        <f t="shared" si="11"/>
        <v>2791800</v>
      </c>
      <c r="L93" s="57"/>
      <c r="M93" s="23"/>
      <c r="N93" s="58"/>
      <c r="O93" s="58"/>
      <c r="P93" s="58"/>
    </row>
    <row r="94" spans="1:16" s="59" customFormat="1" ht="16.5" x14ac:dyDescent="0.3">
      <c r="A94" s="53">
        <v>92</v>
      </c>
      <c r="B94" s="53">
        <v>1405</v>
      </c>
      <c r="C94" s="53">
        <v>14</v>
      </c>
      <c r="D94" s="54" t="s">
        <v>6</v>
      </c>
      <c r="E94" s="55">
        <v>612</v>
      </c>
      <c r="F94" s="56">
        <f t="shared" si="7"/>
        <v>673.2</v>
      </c>
      <c r="G94" s="53">
        <f>G93</f>
        <v>29360</v>
      </c>
      <c r="H94" s="33">
        <f t="shared" si="8"/>
        <v>17968320</v>
      </c>
      <c r="I94" s="33">
        <f t="shared" si="9"/>
        <v>19765152</v>
      </c>
      <c r="J94" s="40">
        <f t="shared" si="10"/>
        <v>41000</v>
      </c>
      <c r="K94" s="33">
        <f t="shared" si="11"/>
        <v>2019600.0000000002</v>
      </c>
      <c r="L94" s="57"/>
      <c r="M94" s="23"/>
      <c r="N94" s="58"/>
      <c r="O94" s="58"/>
      <c r="P94" s="58"/>
    </row>
    <row r="95" spans="1:16" s="59" customFormat="1" ht="16.5" x14ac:dyDescent="0.3">
      <c r="A95" s="53">
        <v>93</v>
      </c>
      <c r="B95" s="53">
        <v>1406</v>
      </c>
      <c r="C95" s="53">
        <v>14</v>
      </c>
      <c r="D95" s="54" t="s">
        <v>6</v>
      </c>
      <c r="E95" s="55">
        <v>612</v>
      </c>
      <c r="F95" s="56">
        <f t="shared" si="7"/>
        <v>673.2</v>
      </c>
      <c r="G95" s="53">
        <f>G94</f>
        <v>29360</v>
      </c>
      <c r="H95" s="33">
        <f t="shared" si="8"/>
        <v>17968320</v>
      </c>
      <c r="I95" s="33">
        <f t="shared" si="9"/>
        <v>19765152</v>
      </c>
      <c r="J95" s="40">
        <f t="shared" si="10"/>
        <v>41000</v>
      </c>
      <c r="K95" s="33">
        <f t="shared" si="11"/>
        <v>2019600.0000000002</v>
      </c>
      <c r="L95" s="57"/>
      <c r="M95" s="23"/>
      <c r="N95" s="58"/>
      <c r="O95" s="58"/>
      <c r="P95" s="58"/>
    </row>
    <row r="96" spans="1:16" s="59" customFormat="1" ht="16.5" x14ac:dyDescent="0.3">
      <c r="A96" s="53">
        <v>94</v>
      </c>
      <c r="B96" s="53">
        <v>1407</v>
      </c>
      <c r="C96" s="53">
        <v>14</v>
      </c>
      <c r="D96" s="54" t="s">
        <v>6</v>
      </c>
      <c r="E96" s="55">
        <v>605</v>
      </c>
      <c r="F96" s="56">
        <f t="shared" si="7"/>
        <v>665.5</v>
      </c>
      <c r="G96" s="53">
        <f>G95</f>
        <v>29360</v>
      </c>
      <c r="H96" s="33">
        <f t="shared" si="8"/>
        <v>17762800</v>
      </c>
      <c r="I96" s="33">
        <f t="shared" si="9"/>
        <v>19539080</v>
      </c>
      <c r="J96" s="40">
        <f t="shared" si="10"/>
        <v>40500</v>
      </c>
      <c r="K96" s="33">
        <f t="shared" si="11"/>
        <v>1996500</v>
      </c>
      <c r="L96" s="57"/>
      <c r="M96" s="23"/>
      <c r="N96" s="58"/>
      <c r="O96" s="58"/>
      <c r="P96" s="58"/>
    </row>
    <row r="97" spans="1:16" s="59" customFormat="1" ht="16.5" x14ac:dyDescent="0.3">
      <c r="A97" s="53">
        <v>95</v>
      </c>
      <c r="B97" s="53">
        <v>1408</v>
      </c>
      <c r="C97" s="53">
        <v>14</v>
      </c>
      <c r="D97" s="54" t="s">
        <v>6</v>
      </c>
      <c r="E97" s="55">
        <v>604</v>
      </c>
      <c r="F97" s="56">
        <f t="shared" si="7"/>
        <v>664.40000000000009</v>
      </c>
      <c r="G97" s="53">
        <f t="shared" ref="G97" si="15">G96</f>
        <v>29360</v>
      </c>
      <c r="H97" s="33">
        <f t="shared" si="8"/>
        <v>17733440</v>
      </c>
      <c r="I97" s="33">
        <f t="shared" si="9"/>
        <v>19506784</v>
      </c>
      <c r="J97" s="40">
        <f t="shared" si="10"/>
        <v>40500</v>
      </c>
      <c r="K97" s="33">
        <f t="shared" si="11"/>
        <v>1993200.0000000002</v>
      </c>
      <c r="L97" s="57"/>
      <c r="M97" s="23"/>
      <c r="N97" s="58"/>
      <c r="O97" s="58"/>
      <c r="P97" s="58"/>
    </row>
    <row r="98" spans="1:16" s="59" customFormat="1" ht="16.5" x14ac:dyDescent="0.3">
      <c r="A98" s="53">
        <v>96</v>
      </c>
      <c r="B98" s="53">
        <v>1501</v>
      </c>
      <c r="C98" s="53">
        <v>15</v>
      </c>
      <c r="D98" s="54" t="s">
        <v>19</v>
      </c>
      <c r="E98" s="55">
        <v>391</v>
      </c>
      <c r="F98" s="56">
        <f t="shared" si="7"/>
        <v>430.1</v>
      </c>
      <c r="G98" s="53">
        <f>G97+120</f>
        <v>29480</v>
      </c>
      <c r="H98" s="33">
        <f t="shared" si="8"/>
        <v>11526680</v>
      </c>
      <c r="I98" s="33">
        <f t="shared" si="9"/>
        <v>12679348.000000002</v>
      </c>
      <c r="J98" s="40">
        <f t="shared" si="10"/>
        <v>26500</v>
      </c>
      <c r="K98" s="33">
        <f t="shared" si="11"/>
        <v>1290300</v>
      </c>
      <c r="L98" s="57"/>
      <c r="M98" s="23"/>
      <c r="N98" s="58"/>
      <c r="O98" s="58"/>
      <c r="P98" s="58"/>
    </row>
    <row r="99" spans="1:16" s="59" customFormat="1" ht="16.5" x14ac:dyDescent="0.3">
      <c r="A99" s="53">
        <v>97</v>
      </c>
      <c r="B99" s="53">
        <v>1502</v>
      </c>
      <c r="C99" s="53">
        <v>15</v>
      </c>
      <c r="D99" s="54" t="s">
        <v>6</v>
      </c>
      <c r="E99" s="55">
        <v>494</v>
      </c>
      <c r="F99" s="56">
        <f t="shared" si="7"/>
        <v>543.40000000000009</v>
      </c>
      <c r="G99" s="53">
        <f>G98</f>
        <v>29480</v>
      </c>
      <c r="H99" s="33">
        <f t="shared" si="8"/>
        <v>14563120</v>
      </c>
      <c r="I99" s="33">
        <f t="shared" si="9"/>
        <v>16019432.000000002</v>
      </c>
      <c r="J99" s="40">
        <f t="shared" si="10"/>
        <v>33500</v>
      </c>
      <c r="K99" s="33">
        <f t="shared" si="11"/>
        <v>1630200.0000000002</v>
      </c>
      <c r="L99" s="57"/>
      <c r="M99" s="23"/>
      <c r="N99" s="58"/>
      <c r="O99" s="58"/>
      <c r="P99" s="58"/>
    </row>
    <row r="100" spans="1:16" s="59" customFormat="1" ht="16.5" x14ac:dyDescent="0.3">
      <c r="A100" s="53">
        <v>98</v>
      </c>
      <c r="B100" s="53">
        <v>1503</v>
      </c>
      <c r="C100" s="53">
        <v>15</v>
      </c>
      <c r="D100" s="54" t="s">
        <v>6</v>
      </c>
      <c r="E100" s="55">
        <v>498</v>
      </c>
      <c r="F100" s="56">
        <f t="shared" si="7"/>
        <v>547.80000000000007</v>
      </c>
      <c r="G100" s="53">
        <f>G99</f>
        <v>29480</v>
      </c>
      <c r="H100" s="33">
        <f t="shared" si="8"/>
        <v>14681040</v>
      </c>
      <c r="I100" s="33">
        <f t="shared" si="9"/>
        <v>16149144.000000002</v>
      </c>
      <c r="J100" s="40">
        <f t="shared" si="10"/>
        <v>33500</v>
      </c>
      <c r="K100" s="33">
        <f t="shared" si="11"/>
        <v>1643400.0000000002</v>
      </c>
      <c r="L100" s="57"/>
      <c r="M100" s="23"/>
      <c r="N100" s="58"/>
      <c r="O100" s="58"/>
      <c r="P100" s="58"/>
    </row>
    <row r="101" spans="1:16" s="59" customFormat="1" ht="16.5" x14ac:dyDescent="0.3">
      <c r="A101" s="53">
        <v>99</v>
      </c>
      <c r="B101" s="53">
        <v>1504</v>
      </c>
      <c r="C101" s="53">
        <v>15</v>
      </c>
      <c r="D101" s="54" t="s">
        <v>7</v>
      </c>
      <c r="E101" s="55">
        <v>846</v>
      </c>
      <c r="F101" s="56">
        <f t="shared" si="7"/>
        <v>930.6</v>
      </c>
      <c r="G101" s="53">
        <f>G100</f>
        <v>29480</v>
      </c>
      <c r="H101" s="33">
        <f t="shared" si="8"/>
        <v>24940080</v>
      </c>
      <c r="I101" s="33">
        <f t="shared" si="9"/>
        <v>27434088.000000004</v>
      </c>
      <c r="J101" s="40">
        <f t="shared" si="10"/>
        <v>57000</v>
      </c>
      <c r="K101" s="33">
        <f t="shared" si="11"/>
        <v>2791800</v>
      </c>
      <c r="L101" s="57"/>
      <c r="M101" s="23"/>
      <c r="N101" s="58"/>
      <c r="O101" s="58"/>
      <c r="P101" s="58"/>
    </row>
    <row r="102" spans="1:16" s="59" customFormat="1" ht="16.5" x14ac:dyDescent="0.3">
      <c r="A102" s="53">
        <v>100</v>
      </c>
      <c r="B102" s="53">
        <v>1505</v>
      </c>
      <c r="C102" s="53">
        <v>15</v>
      </c>
      <c r="D102" s="54" t="s">
        <v>6</v>
      </c>
      <c r="E102" s="55">
        <v>612</v>
      </c>
      <c r="F102" s="56">
        <f t="shared" si="7"/>
        <v>673.2</v>
      </c>
      <c r="G102" s="53">
        <f>G101</f>
        <v>29480</v>
      </c>
      <c r="H102" s="33">
        <f t="shared" si="8"/>
        <v>18041760</v>
      </c>
      <c r="I102" s="33">
        <f t="shared" si="9"/>
        <v>19845936</v>
      </c>
      <c r="J102" s="40">
        <f t="shared" si="10"/>
        <v>41500</v>
      </c>
      <c r="K102" s="33">
        <f t="shared" si="11"/>
        <v>2019600.0000000002</v>
      </c>
      <c r="L102" s="57"/>
      <c r="M102" s="23"/>
      <c r="N102" s="58"/>
      <c r="O102" s="58"/>
      <c r="P102" s="58"/>
    </row>
    <row r="103" spans="1:16" s="59" customFormat="1" ht="16.5" x14ac:dyDescent="0.3">
      <c r="A103" s="53">
        <v>101</v>
      </c>
      <c r="B103" s="53">
        <v>1506</v>
      </c>
      <c r="C103" s="53">
        <v>15</v>
      </c>
      <c r="D103" s="54" t="s">
        <v>6</v>
      </c>
      <c r="E103" s="55">
        <v>612</v>
      </c>
      <c r="F103" s="56">
        <f t="shared" si="7"/>
        <v>673.2</v>
      </c>
      <c r="G103" s="53">
        <f>G102</f>
        <v>29480</v>
      </c>
      <c r="H103" s="33">
        <f t="shared" si="8"/>
        <v>18041760</v>
      </c>
      <c r="I103" s="33">
        <f t="shared" si="9"/>
        <v>19845936</v>
      </c>
      <c r="J103" s="40">
        <f t="shared" si="10"/>
        <v>41500</v>
      </c>
      <c r="K103" s="33">
        <f t="shared" si="11"/>
        <v>2019600.0000000002</v>
      </c>
      <c r="L103" s="57"/>
      <c r="M103" s="23"/>
      <c r="N103" s="58"/>
      <c r="O103" s="58"/>
      <c r="P103" s="58"/>
    </row>
    <row r="104" spans="1:16" s="59" customFormat="1" ht="16.5" x14ac:dyDescent="0.3">
      <c r="A104" s="53">
        <v>102</v>
      </c>
      <c r="B104" s="53">
        <v>1507</v>
      </c>
      <c r="C104" s="53">
        <v>15</v>
      </c>
      <c r="D104" s="54" t="s">
        <v>6</v>
      </c>
      <c r="E104" s="55">
        <v>605</v>
      </c>
      <c r="F104" s="56">
        <f t="shared" si="7"/>
        <v>665.5</v>
      </c>
      <c r="G104" s="53">
        <f>G103</f>
        <v>29480</v>
      </c>
      <c r="H104" s="33">
        <f t="shared" si="8"/>
        <v>17835400</v>
      </c>
      <c r="I104" s="33">
        <f t="shared" si="9"/>
        <v>19618940</v>
      </c>
      <c r="J104" s="40">
        <f t="shared" si="10"/>
        <v>41000</v>
      </c>
      <c r="K104" s="33">
        <f t="shared" si="11"/>
        <v>1996500</v>
      </c>
      <c r="L104" s="57"/>
      <c r="M104" s="23"/>
      <c r="N104" s="58"/>
      <c r="O104" s="58"/>
      <c r="P104" s="58"/>
    </row>
    <row r="105" spans="1:16" s="59" customFormat="1" ht="16.5" x14ac:dyDescent="0.3">
      <c r="A105" s="53">
        <v>103</v>
      </c>
      <c r="B105" s="53">
        <v>1508</v>
      </c>
      <c r="C105" s="53">
        <v>15</v>
      </c>
      <c r="D105" s="54" t="s">
        <v>6</v>
      </c>
      <c r="E105" s="55">
        <v>604</v>
      </c>
      <c r="F105" s="56">
        <f t="shared" si="7"/>
        <v>664.40000000000009</v>
      </c>
      <c r="G105" s="53">
        <f t="shared" ref="G105" si="16">G104</f>
        <v>29480</v>
      </c>
      <c r="H105" s="33">
        <f t="shared" si="8"/>
        <v>17805920</v>
      </c>
      <c r="I105" s="33">
        <f t="shared" si="9"/>
        <v>19586512</v>
      </c>
      <c r="J105" s="40">
        <f t="shared" si="10"/>
        <v>41000</v>
      </c>
      <c r="K105" s="33">
        <f t="shared" si="11"/>
        <v>1993200.0000000002</v>
      </c>
      <c r="L105" s="57"/>
      <c r="M105" s="23"/>
      <c r="N105" s="58"/>
      <c r="O105" s="58"/>
      <c r="P105" s="58"/>
    </row>
    <row r="106" spans="1:16" s="59" customFormat="1" ht="16.5" x14ac:dyDescent="0.3">
      <c r="A106" s="53">
        <v>104</v>
      </c>
      <c r="B106" s="53">
        <v>1601</v>
      </c>
      <c r="C106" s="53">
        <v>16</v>
      </c>
      <c r="D106" s="54" t="s">
        <v>19</v>
      </c>
      <c r="E106" s="55">
        <v>391</v>
      </c>
      <c r="F106" s="56">
        <f t="shared" si="7"/>
        <v>430.1</v>
      </c>
      <c r="G106" s="53">
        <f>G105+120</f>
        <v>29600</v>
      </c>
      <c r="H106" s="33">
        <f t="shared" si="8"/>
        <v>11573600</v>
      </c>
      <c r="I106" s="33">
        <f t="shared" si="9"/>
        <v>12730960.000000002</v>
      </c>
      <c r="J106" s="40">
        <f t="shared" si="10"/>
        <v>26500</v>
      </c>
      <c r="K106" s="33">
        <f t="shared" si="11"/>
        <v>1290300</v>
      </c>
      <c r="L106" s="57"/>
      <c r="M106" s="23"/>
      <c r="N106" s="58"/>
      <c r="O106" s="58"/>
      <c r="P106" s="58"/>
    </row>
    <row r="107" spans="1:16" s="59" customFormat="1" ht="16.5" x14ac:dyDescent="0.3">
      <c r="A107" s="53">
        <v>105</v>
      </c>
      <c r="B107" s="53">
        <v>1602</v>
      </c>
      <c r="C107" s="53">
        <v>16</v>
      </c>
      <c r="D107" s="54" t="s">
        <v>6</v>
      </c>
      <c r="E107" s="55">
        <v>494</v>
      </c>
      <c r="F107" s="56">
        <f t="shared" si="7"/>
        <v>543.40000000000009</v>
      </c>
      <c r="G107" s="53">
        <f>G106</f>
        <v>29600</v>
      </c>
      <c r="H107" s="33">
        <f t="shared" si="8"/>
        <v>14622400</v>
      </c>
      <c r="I107" s="33">
        <f t="shared" si="9"/>
        <v>16084640.000000002</v>
      </c>
      <c r="J107" s="40">
        <f t="shared" si="10"/>
        <v>33500</v>
      </c>
      <c r="K107" s="33">
        <f t="shared" si="11"/>
        <v>1630200.0000000002</v>
      </c>
      <c r="L107" s="57"/>
      <c r="M107" s="23"/>
      <c r="N107" s="58"/>
      <c r="O107" s="58"/>
      <c r="P107" s="58"/>
    </row>
    <row r="108" spans="1:16" s="59" customFormat="1" ht="16.5" x14ac:dyDescent="0.3">
      <c r="A108" s="53">
        <v>106</v>
      </c>
      <c r="B108" s="53">
        <v>1603</v>
      </c>
      <c r="C108" s="53">
        <v>16</v>
      </c>
      <c r="D108" s="54" t="s">
        <v>6</v>
      </c>
      <c r="E108" s="55">
        <v>498</v>
      </c>
      <c r="F108" s="56">
        <f t="shared" si="7"/>
        <v>547.80000000000007</v>
      </c>
      <c r="G108" s="53">
        <f>G107</f>
        <v>29600</v>
      </c>
      <c r="H108" s="33">
        <f t="shared" si="8"/>
        <v>14740800</v>
      </c>
      <c r="I108" s="33">
        <f t="shared" si="9"/>
        <v>16214880.000000002</v>
      </c>
      <c r="J108" s="40">
        <f t="shared" si="10"/>
        <v>34000</v>
      </c>
      <c r="K108" s="33">
        <f t="shared" si="11"/>
        <v>1643400.0000000002</v>
      </c>
      <c r="L108" s="57"/>
      <c r="M108" s="23"/>
      <c r="N108" s="58"/>
      <c r="O108" s="58"/>
      <c r="P108" s="58"/>
    </row>
    <row r="109" spans="1:16" s="59" customFormat="1" ht="16.5" x14ac:dyDescent="0.3">
      <c r="A109" s="53">
        <v>107</v>
      </c>
      <c r="B109" s="53">
        <v>1604</v>
      </c>
      <c r="C109" s="53">
        <v>16</v>
      </c>
      <c r="D109" s="54" t="s">
        <v>7</v>
      </c>
      <c r="E109" s="55">
        <v>846</v>
      </c>
      <c r="F109" s="56">
        <f t="shared" si="7"/>
        <v>930.6</v>
      </c>
      <c r="G109" s="53">
        <f>G108</f>
        <v>29600</v>
      </c>
      <c r="H109" s="33">
        <f t="shared" si="8"/>
        <v>25041600</v>
      </c>
      <c r="I109" s="33">
        <f t="shared" si="9"/>
        <v>27545760.000000004</v>
      </c>
      <c r="J109" s="40">
        <f t="shared" si="10"/>
        <v>57500</v>
      </c>
      <c r="K109" s="33">
        <f t="shared" si="11"/>
        <v>2791800</v>
      </c>
      <c r="L109" s="57"/>
      <c r="M109" s="23"/>
      <c r="N109" s="58"/>
      <c r="O109" s="58"/>
      <c r="P109" s="58"/>
    </row>
    <row r="110" spans="1:16" s="59" customFormat="1" ht="16.5" x14ac:dyDescent="0.3">
      <c r="A110" s="53">
        <v>108</v>
      </c>
      <c r="B110" s="53">
        <v>1605</v>
      </c>
      <c r="C110" s="53">
        <v>16</v>
      </c>
      <c r="D110" s="54" t="s">
        <v>6</v>
      </c>
      <c r="E110" s="55">
        <v>612</v>
      </c>
      <c r="F110" s="56">
        <f t="shared" si="7"/>
        <v>673.2</v>
      </c>
      <c r="G110" s="53">
        <f>G109</f>
        <v>29600</v>
      </c>
      <c r="H110" s="33">
        <f t="shared" si="8"/>
        <v>18115200</v>
      </c>
      <c r="I110" s="33">
        <f t="shared" si="9"/>
        <v>19926720</v>
      </c>
      <c r="J110" s="40">
        <f t="shared" si="10"/>
        <v>41500</v>
      </c>
      <c r="K110" s="33">
        <f t="shared" si="11"/>
        <v>2019600.0000000002</v>
      </c>
      <c r="L110" s="57"/>
      <c r="M110" s="23"/>
      <c r="N110" s="58"/>
      <c r="O110" s="58"/>
      <c r="P110" s="58"/>
    </row>
    <row r="111" spans="1:16" s="59" customFormat="1" ht="16.5" x14ac:dyDescent="0.3">
      <c r="A111" s="53">
        <v>109</v>
      </c>
      <c r="B111" s="53">
        <v>1606</v>
      </c>
      <c r="C111" s="53">
        <v>16</v>
      </c>
      <c r="D111" s="54" t="s">
        <v>6</v>
      </c>
      <c r="E111" s="55">
        <v>612</v>
      </c>
      <c r="F111" s="56">
        <f t="shared" si="7"/>
        <v>673.2</v>
      </c>
      <c r="G111" s="53">
        <f>G110</f>
        <v>29600</v>
      </c>
      <c r="H111" s="33">
        <f t="shared" si="8"/>
        <v>18115200</v>
      </c>
      <c r="I111" s="33">
        <f t="shared" si="9"/>
        <v>19926720</v>
      </c>
      <c r="J111" s="40">
        <f t="shared" si="10"/>
        <v>41500</v>
      </c>
      <c r="K111" s="33">
        <f t="shared" si="11"/>
        <v>2019600.0000000002</v>
      </c>
      <c r="L111" s="57"/>
      <c r="M111" s="23"/>
      <c r="N111" s="58"/>
      <c r="O111" s="58"/>
      <c r="P111" s="58"/>
    </row>
    <row r="112" spans="1:16" s="59" customFormat="1" ht="16.5" x14ac:dyDescent="0.3">
      <c r="A112" s="53">
        <v>110</v>
      </c>
      <c r="B112" s="53">
        <v>1607</v>
      </c>
      <c r="C112" s="53">
        <v>16</v>
      </c>
      <c r="D112" s="54" t="s">
        <v>6</v>
      </c>
      <c r="E112" s="55">
        <v>605</v>
      </c>
      <c r="F112" s="56">
        <f t="shared" si="7"/>
        <v>665.5</v>
      </c>
      <c r="G112" s="53">
        <f>G111</f>
        <v>29600</v>
      </c>
      <c r="H112" s="33">
        <f t="shared" si="8"/>
        <v>17908000</v>
      </c>
      <c r="I112" s="33">
        <f t="shared" si="9"/>
        <v>19698800</v>
      </c>
      <c r="J112" s="40">
        <f t="shared" si="10"/>
        <v>41000</v>
      </c>
      <c r="K112" s="33">
        <f t="shared" si="11"/>
        <v>1996500</v>
      </c>
      <c r="L112" s="57"/>
      <c r="M112" s="23"/>
      <c r="N112" s="58"/>
      <c r="O112" s="58"/>
      <c r="P112" s="58"/>
    </row>
    <row r="113" spans="1:16" s="59" customFormat="1" ht="16.5" x14ac:dyDescent="0.3">
      <c r="A113" s="53">
        <v>111</v>
      </c>
      <c r="B113" s="53">
        <v>1608</v>
      </c>
      <c r="C113" s="53">
        <v>16</v>
      </c>
      <c r="D113" s="54" t="s">
        <v>6</v>
      </c>
      <c r="E113" s="55">
        <v>604</v>
      </c>
      <c r="F113" s="56">
        <f t="shared" si="7"/>
        <v>664.40000000000009</v>
      </c>
      <c r="G113" s="53">
        <f t="shared" ref="G113" si="17">G112</f>
        <v>29600</v>
      </c>
      <c r="H113" s="33">
        <f t="shared" si="8"/>
        <v>17878400</v>
      </c>
      <c r="I113" s="33">
        <f t="shared" si="9"/>
        <v>19666240</v>
      </c>
      <c r="J113" s="40">
        <f t="shared" si="10"/>
        <v>41000</v>
      </c>
      <c r="K113" s="33">
        <f t="shared" si="11"/>
        <v>1993200.0000000002</v>
      </c>
      <c r="L113" s="57"/>
      <c r="M113" s="23"/>
      <c r="N113" s="58"/>
      <c r="O113" s="58"/>
      <c r="P113" s="58"/>
    </row>
    <row r="114" spans="1:16" s="23" customFormat="1" ht="16.5" x14ac:dyDescent="0.3">
      <c r="A114" s="53">
        <v>112</v>
      </c>
      <c r="B114" s="53">
        <v>1701</v>
      </c>
      <c r="C114" s="53">
        <v>17</v>
      </c>
      <c r="D114" s="54" t="s">
        <v>19</v>
      </c>
      <c r="E114" s="55">
        <v>391</v>
      </c>
      <c r="F114" s="56">
        <f t="shared" si="7"/>
        <v>430.1</v>
      </c>
      <c r="G114" s="53">
        <f>G113+120</f>
        <v>29720</v>
      </c>
      <c r="H114" s="33">
        <f t="shared" si="8"/>
        <v>11620520</v>
      </c>
      <c r="I114" s="33">
        <f t="shared" si="9"/>
        <v>12782572.000000002</v>
      </c>
      <c r="J114" s="40">
        <f t="shared" si="10"/>
        <v>26500</v>
      </c>
      <c r="K114" s="33">
        <f t="shared" si="11"/>
        <v>1290300</v>
      </c>
      <c r="L114" s="57"/>
      <c r="N114" s="58"/>
      <c r="O114" s="58"/>
      <c r="P114" s="58"/>
    </row>
    <row r="115" spans="1:16" s="23" customFormat="1" ht="16.5" x14ac:dyDescent="0.3">
      <c r="A115" s="53">
        <v>113</v>
      </c>
      <c r="B115" s="53">
        <v>1704</v>
      </c>
      <c r="C115" s="53">
        <v>17</v>
      </c>
      <c r="D115" s="54" t="s">
        <v>7</v>
      </c>
      <c r="E115" s="55">
        <v>846</v>
      </c>
      <c r="F115" s="56">
        <f t="shared" si="7"/>
        <v>930.6</v>
      </c>
      <c r="G115" s="53">
        <f>G114</f>
        <v>29720</v>
      </c>
      <c r="H115" s="33">
        <f t="shared" si="8"/>
        <v>25143120</v>
      </c>
      <c r="I115" s="33">
        <f t="shared" si="9"/>
        <v>27657432.000000004</v>
      </c>
      <c r="J115" s="40">
        <f t="shared" si="10"/>
        <v>57500</v>
      </c>
      <c r="K115" s="33">
        <f t="shared" si="11"/>
        <v>2791800</v>
      </c>
      <c r="L115" s="57"/>
      <c r="N115" s="58"/>
      <c r="O115" s="58"/>
      <c r="P115" s="58"/>
    </row>
    <row r="116" spans="1:16" s="23" customFormat="1" ht="16.5" x14ac:dyDescent="0.3">
      <c r="A116" s="53">
        <v>114</v>
      </c>
      <c r="B116" s="53">
        <v>1705</v>
      </c>
      <c r="C116" s="53">
        <v>17</v>
      </c>
      <c r="D116" s="54" t="s">
        <v>6</v>
      </c>
      <c r="E116" s="55">
        <v>612</v>
      </c>
      <c r="F116" s="56">
        <f t="shared" si="7"/>
        <v>673.2</v>
      </c>
      <c r="G116" s="53">
        <f>G115</f>
        <v>29720</v>
      </c>
      <c r="H116" s="33">
        <f t="shared" si="8"/>
        <v>18188640</v>
      </c>
      <c r="I116" s="33">
        <f t="shared" si="9"/>
        <v>20007504</v>
      </c>
      <c r="J116" s="40">
        <f t="shared" si="10"/>
        <v>41500</v>
      </c>
      <c r="K116" s="33">
        <f t="shared" si="11"/>
        <v>2019600.0000000002</v>
      </c>
      <c r="L116" s="57"/>
      <c r="N116" s="58"/>
      <c r="O116" s="58"/>
      <c r="P116" s="58"/>
    </row>
    <row r="117" spans="1:16" s="23" customFormat="1" ht="16.5" x14ac:dyDescent="0.3">
      <c r="A117" s="53">
        <v>115</v>
      </c>
      <c r="B117" s="53">
        <v>1706</v>
      </c>
      <c r="C117" s="53">
        <v>17</v>
      </c>
      <c r="D117" s="54" t="s">
        <v>6</v>
      </c>
      <c r="E117" s="55">
        <v>612</v>
      </c>
      <c r="F117" s="56">
        <f t="shared" si="7"/>
        <v>673.2</v>
      </c>
      <c r="G117" s="53">
        <f>G116</f>
        <v>29720</v>
      </c>
      <c r="H117" s="33">
        <f t="shared" si="8"/>
        <v>18188640</v>
      </c>
      <c r="I117" s="33">
        <f t="shared" si="9"/>
        <v>20007504</v>
      </c>
      <c r="J117" s="40">
        <f t="shared" si="10"/>
        <v>41500</v>
      </c>
      <c r="K117" s="33">
        <f t="shared" si="11"/>
        <v>2019600.0000000002</v>
      </c>
      <c r="L117" s="57"/>
      <c r="N117" s="58"/>
      <c r="O117" s="58"/>
      <c r="P117" s="58"/>
    </row>
    <row r="118" spans="1:16" s="23" customFormat="1" ht="16.5" x14ac:dyDescent="0.3">
      <c r="A118" s="53">
        <v>116</v>
      </c>
      <c r="B118" s="53">
        <v>1707</v>
      </c>
      <c r="C118" s="53">
        <v>17</v>
      </c>
      <c r="D118" s="54" t="s">
        <v>6</v>
      </c>
      <c r="E118" s="55">
        <v>605</v>
      </c>
      <c r="F118" s="56">
        <f t="shared" si="7"/>
        <v>665.5</v>
      </c>
      <c r="G118" s="53">
        <f>G117</f>
        <v>29720</v>
      </c>
      <c r="H118" s="33">
        <f t="shared" si="8"/>
        <v>17980600</v>
      </c>
      <c r="I118" s="33">
        <f t="shared" si="9"/>
        <v>19778660</v>
      </c>
      <c r="J118" s="40">
        <f t="shared" si="10"/>
        <v>41000</v>
      </c>
      <c r="K118" s="33">
        <f t="shared" si="11"/>
        <v>1996500</v>
      </c>
      <c r="L118" s="57"/>
      <c r="N118" s="58"/>
      <c r="O118" s="58"/>
      <c r="P118" s="58"/>
    </row>
    <row r="119" spans="1:16" s="23" customFormat="1" ht="16.5" x14ac:dyDescent="0.3">
      <c r="A119" s="53">
        <v>117</v>
      </c>
      <c r="B119" s="53">
        <v>1708</v>
      </c>
      <c r="C119" s="53">
        <v>17</v>
      </c>
      <c r="D119" s="54" t="s">
        <v>6</v>
      </c>
      <c r="E119" s="55">
        <v>604</v>
      </c>
      <c r="F119" s="56">
        <f t="shared" si="7"/>
        <v>664.40000000000009</v>
      </c>
      <c r="G119" s="53">
        <f>G118</f>
        <v>29720</v>
      </c>
      <c r="H119" s="33">
        <f t="shared" si="8"/>
        <v>17950880</v>
      </c>
      <c r="I119" s="33">
        <f t="shared" si="9"/>
        <v>19745968</v>
      </c>
      <c r="J119" s="40">
        <f t="shared" si="10"/>
        <v>41000</v>
      </c>
      <c r="K119" s="33">
        <f t="shared" si="11"/>
        <v>1993200.0000000002</v>
      </c>
      <c r="L119" s="57"/>
      <c r="N119" s="58"/>
      <c r="O119" s="58"/>
      <c r="P119" s="58"/>
    </row>
    <row r="120" spans="1:16" s="59" customFormat="1" ht="16.5" x14ac:dyDescent="0.3">
      <c r="A120" s="53">
        <v>118</v>
      </c>
      <c r="B120" s="53">
        <v>1801</v>
      </c>
      <c r="C120" s="53">
        <v>18</v>
      </c>
      <c r="D120" s="54" t="s">
        <v>19</v>
      </c>
      <c r="E120" s="55">
        <v>391</v>
      </c>
      <c r="F120" s="56">
        <f t="shared" si="7"/>
        <v>430.1</v>
      </c>
      <c r="G120" s="53">
        <f>G119+120</f>
        <v>29840</v>
      </c>
      <c r="H120" s="33">
        <f t="shared" si="8"/>
        <v>11667440</v>
      </c>
      <c r="I120" s="33">
        <f t="shared" si="9"/>
        <v>12834184.000000002</v>
      </c>
      <c r="J120" s="40">
        <f t="shared" si="10"/>
        <v>26500</v>
      </c>
      <c r="K120" s="33">
        <f t="shared" si="11"/>
        <v>1290300</v>
      </c>
      <c r="L120" s="57"/>
      <c r="M120" s="23"/>
      <c r="N120" s="58"/>
      <c r="O120" s="58"/>
      <c r="P120" s="58"/>
    </row>
    <row r="121" spans="1:16" s="59" customFormat="1" ht="16.5" x14ac:dyDescent="0.3">
      <c r="A121" s="53">
        <v>119</v>
      </c>
      <c r="B121" s="53">
        <v>1802</v>
      </c>
      <c r="C121" s="53">
        <v>18</v>
      </c>
      <c r="D121" s="54" t="s">
        <v>6</v>
      </c>
      <c r="E121" s="55">
        <v>494</v>
      </c>
      <c r="F121" s="56">
        <f t="shared" si="7"/>
        <v>543.40000000000009</v>
      </c>
      <c r="G121" s="53">
        <f>G120</f>
        <v>29840</v>
      </c>
      <c r="H121" s="33">
        <f t="shared" si="8"/>
        <v>14740960</v>
      </c>
      <c r="I121" s="33">
        <f t="shared" si="9"/>
        <v>16215056.000000002</v>
      </c>
      <c r="J121" s="40">
        <f t="shared" si="10"/>
        <v>34000</v>
      </c>
      <c r="K121" s="33">
        <f t="shared" si="11"/>
        <v>1630200.0000000002</v>
      </c>
      <c r="L121" s="57"/>
      <c r="M121" s="23"/>
      <c r="N121" s="58"/>
      <c r="O121" s="58"/>
      <c r="P121" s="58"/>
    </row>
    <row r="122" spans="1:16" s="59" customFormat="1" ht="16.5" x14ac:dyDescent="0.3">
      <c r="A122" s="53">
        <v>120</v>
      </c>
      <c r="B122" s="53">
        <v>1803</v>
      </c>
      <c r="C122" s="53">
        <v>18</v>
      </c>
      <c r="D122" s="54" t="s">
        <v>6</v>
      </c>
      <c r="E122" s="55">
        <v>498</v>
      </c>
      <c r="F122" s="56">
        <f t="shared" si="7"/>
        <v>547.80000000000007</v>
      </c>
      <c r="G122" s="53">
        <f>G121</f>
        <v>29840</v>
      </c>
      <c r="H122" s="33">
        <f t="shared" si="8"/>
        <v>14860320</v>
      </c>
      <c r="I122" s="33">
        <f t="shared" si="9"/>
        <v>16346352.000000002</v>
      </c>
      <c r="J122" s="40">
        <f t="shared" si="10"/>
        <v>34000</v>
      </c>
      <c r="K122" s="33">
        <f t="shared" si="11"/>
        <v>1643400.0000000002</v>
      </c>
      <c r="L122" s="57"/>
      <c r="M122" s="23"/>
      <c r="N122" s="58"/>
      <c r="O122" s="58"/>
      <c r="P122" s="58"/>
    </row>
    <row r="123" spans="1:16" s="59" customFormat="1" ht="16.5" x14ac:dyDescent="0.3">
      <c r="A123" s="53">
        <v>121</v>
      </c>
      <c r="B123" s="53">
        <v>1804</v>
      </c>
      <c r="C123" s="53">
        <v>18</v>
      </c>
      <c r="D123" s="54" t="s">
        <v>7</v>
      </c>
      <c r="E123" s="55">
        <v>846</v>
      </c>
      <c r="F123" s="56">
        <f t="shared" si="7"/>
        <v>930.6</v>
      </c>
      <c r="G123" s="53">
        <f>G122</f>
        <v>29840</v>
      </c>
      <c r="H123" s="33">
        <f t="shared" si="8"/>
        <v>25244640</v>
      </c>
      <c r="I123" s="33">
        <f t="shared" si="9"/>
        <v>27769104.000000004</v>
      </c>
      <c r="J123" s="40">
        <f t="shared" si="10"/>
        <v>58000</v>
      </c>
      <c r="K123" s="33">
        <f t="shared" si="11"/>
        <v>2791800</v>
      </c>
      <c r="L123" s="57"/>
      <c r="M123" s="23"/>
      <c r="N123" s="58"/>
      <c r="O123" s="58"/>
      <c r="P123" s="58"/>
    </row>
    <row r="124" spans="1:16" s="59" customFormat="1" ht="16.5" x14ac:dyDescent="0.3">
      <c r="A124" s="53">
        <v>122</v>
      </c>
      <c r="B124" s="53">
        <v>1805</v>
      </c>
      <c r="C124" s="53">
        <v>18</v>
      </c>
      <c r="D124" s="54" t="s">
        <v>6</v>
      </c>
      <c r="E124" s="55">
        <v>612</v>
      </c>
      <c r="F124" s="56">
        <f t="shared" si="7"/>
        <v>673.2</v>
      </c>
      <c r="G124" s="53">
        <f>G123</f>
        <v>29840</v>
      </c>
      <c r="H124" s="33">
        <f t="shared" si="8"/>
        <v>18262080</v>
      </c>
      <c r="I124" s="33">
        <f t="shared" si="9"/>
        <v>20088288</v>
      </c>
      <c r="J124" s="40">
        <f t="shared" si="10"/>
        <v>42000</v>
      </c>
      <c r="K124" s="33">
        <f t="shared" si="11"/>
        <v>2019600.0000000002</v>
      </c>
      <c r="L124" s="57"/>
      <c r="M124" s="23"/>
      <c r="N124" s="58"/>
      <c r="O124" s="58"/>
      <c r="P124" s="58"/>
    </row>
    <row r="125" spans="1:16" s="59" customFormat="1" ht="16.5" x14ac:dyDescent="0.3">
      <c r="A125" s="53">
        <v>123</v>
      </c>
      <c r="B125" s="53">
        <v>1806</v>
      </c>
      <c r="C125" s="53">
        <v>18</v>
      </c>
      <c r="D125" s="54" t="s">
        <v>6</v>
      </c>
      <c r="E125" s="55">
        <v>612</v>
      </c>
      <c r="F125" s="56">
        <f t="shared" si="7"/>
        <v>673.2</v>
      </c>
      <c r="G125" s="53">
        <f>G124</f>
        <v>29840</v>
      </c>
      <c r="H125" s="33">
        <f t="shared" si="8"/>
        <v>18262080</v>
      </c>
      <c r="I125" s="33">
        <f t="shared" si="9"/>
        <v>20088288</v>
      </c>
      <c r="J125" s="40">
        <f t="shared" si="10"/>
        <v>42000</v>
      </c>
      <c r="K125" s="33">
        <f t="shared" si="11"/>
        <v>2019600.0000000002</v>
      </c>
      <c r="L125" s="57"/>
      <c r="M125" s="23"/>
      <c r="N125" s="58"/>
      <c r="O125" s="58"/>
      <c r="P125" s="58"/>
    </row>
    <row r="126" spans="1:16" s="59" customFormat="1" ht="16.5" x14ac:dyDescent="0.3">
      <c r="A126" s="53">
        <v>124</v>
      </c>
      <c r="B126" s="53">
        <v>1807</v>
      </c>
      <c r="C126" s="53">
        <v>18</v>
      </c>
      <c r="D126" s="54" t="s">
        <v>6</v>
      </c>
      <c r="E126" s="55">
        <v>605</v>
      </c>
      <c r="F126" s="56">
        <f t="shared" si="7"/>
        <v>665.5</v>
      </c>
      <c r="G126" s="53">
        <f>G125</f>
        <v>29840</v>
      </c>
      <c r="H126" s="33">
        <f t="shared" si="8"/>
        <v>18053200</v>
      </c>
      <c r="I126" s="33">
        <f t="shared" si="9"/>
        <v>19858520</v>
      </c>
      <c r="J126" s="40">
        <f t="shared" si="10"/>
        <v>41500</v>
      </c>
      <c r="K126" s="33">
        <f t="shared" si="11"/>
        <v>1996500</v>
      </c>
      <c r="L126" s="57"/>
      <c r="M126" s="23"/>
      <c r="N126" s="58"/>
      <c r="O126" s="58"/>
      <c r="P126" s="58"/>
    </row>
    <row r="127" spans="1:16" s="59" customFormat="1" ht="16.5" x14ac:dyDescent="0.3">
      <c r="A127" s="53">
        <v>125</v>
      </c>
      <c r="B127" s="53">
        <v>1808</v>
      </c>
      <c r="C127" s="53">
        <v>18</v>
      </c>
      <c r="D127" s="54" t="s">
        <v>6</v>
      </c>
      <c r="E127" s="55">
        <v>604</v>
      </c>
      <c r="F127" s="56">
        <f t="shared" si="7"/>
        <v>664.40000000000009</v>
      </c>
      <c r="G127" s="53">
        <f t="shared" ref="G127" si="18">G126</f>
        <v>29840</v>
      </c>
      <c r="H127" s="33">
        <f t="shared" si="8"/>
        <v>18023360</v>
      </c>
      <c r="I127" s="33">
        <f t="shared" si="9"/>
        <v>19825696</v>
      </c>
      <c r="J127" s="40">
        <f t="shared" si="10"/>
        <v>41500</v>
      </c>
      <c r="K127" s="33">
        <f t="shared" si="11"/>
        <v>1993200.0000000002</v>
      </c>
      <c r="L127" s="57"/>
      <c r="M127" s="23"/>
      <c r="N127" s="58"/>
      <c r="O127" s="58"/>
      <c r="P127" s="58"/>
    </row>
    <row r="128" spans="1:16" s="59" customFormat="1" ht="16.5" x14ac:dyDescent="0.3">
      <c r="A128" s="53">
        <v>126</v>
      </c>
      <c r="B128" s="53">
        <v>1901</v>
      </c>
      <c r="C128" s="53">
        <v>19</v>
      </c>
      <c r="D128" s="54" t="s">
        <v>19</v>
      </c>
      <c r="E128" s="55">
        <v>391</v>
      </c>
      <c r="F128" s="56">
        <f t="shared" si="7"/>
        <v>430.1</v>
      </c>
      <c r="G128" s="53">
        <f>G127+120</f>
        <v>29960</v>
      </c>
      <c r="H128" s="33">
        <f t="shared" si="8"/>
        <v>11714360</v>
      </c>
      <c r="I128" s="33">
        <f t="shared" si="9"/>
        <v>12885796.000000002</v>
      </c>
      <c r="J128" s="40">
        <f t="shared" si="10"/>
        <v>27000</v>
      </c>
      <c r="K128" s="33">
        <f t="shared" si="11"/>
        <v>1290300</v>
      </c>
      <c r="L128" s="57"/>
      <c r="M128" s="23"/>
      <c r="N128" s="58"/>
      <c r="O128" s="58"/>
      <c r="P128" s="58"/>
    </row>
    <row r="129" spans="1:16" s="59" customFormat="1" ht="16.5" x14ac:dyDescent="0.3">
      <c r="A129" s="53">
        <v>127</v>
      </c>
      <c r="B129" s="53">
        <v>1902</v>
      </c>
      <c r="C129" s="53">
        <v>19</v>
      </c>
      <c r="D129" s="54" t="s">
        <v>6</v>
      </c>
      <c r="E129" s="55">
        <v>494</v>
      </c>
      <c r="F129" s="56">
        <f t="shared" si="7"/>
        <v>543.40000000000009</v>
      </c>
      <c r="G129" s="53">
        <f>G128</f>
        <v>29960</v>
      </c>
      <c r="H129" s="33">
        <f t="shared" si="8"/>
        <v>14800240</v>
      </c>
      <c r="I129" s="33">
        <f t="shared" si="9"/>
        <v>16280264.000000002</v>
      </c>
      <c r="J129" s="40">
        <f t="shared" si="10"/>
        <v>34000</v>
      </c>
      <c r="K129" s="33">
        <f t="shared" si="11"/>
        <v>1630200.0000000002</v>
      </c>
      <c r="L129" s="57"/>
      <c r="M129" s="23"/>
      <c r="N129" s="58"/>
      <c r="O129" s="58"/>
      <c r="P129" s="58"/>
    </row>
    <row r="130" spans="1:16" s="59" customFormat="1" ht="16.5" x14ac:dyDescent="0.3">
      <c r="A130" s="53">
        <v>128</v>
      </c>
      <c r="B130" s="53">
        <v>1903</v>
      </c>
      <c r="C130" s="53">
        <v>19</v>
      </c>
      <c r="D130" s="54" t="s">
        <v>6</v>
      </c>
      <c r="E130" s="55">
        <v>498</v>
      </c>
      <c r="F130" s="56">
        <f t="shared" si="7"/>
        <v>547.80000000000007</v>
      </c>
      <c r="G130" s="53">
        <f>G129</f>
        <v>29960</v>
      </c>
      <c r="H130" s="33">
        <f t="shared" si="8"/>
        <v>14920080</v>
      </c>
      <c r="I130" s="33">
        <f t="shared" si="9"/>
        <v>16412088.000000002</v>
      </c>
      <c r="J130" s="40">
        <f t="shared" si="10"/>
        <v>34000</v>
      </c>
      <c r="K130" s="33">
        <f t="shared" si="11"/>
        <v>1643400.0000000002</v>
      </c>
      <c r="L130" s="57"/>
      <c r="M130" s="23"/>
      <c r="N130" s="58"/>
      <c r="O130" s="58"/>
      <c r="P130" s="58"/>
    </row>
    <row r="131" spans="1:16" s="59" customFormat="1" ht="16.5" x14ac:dyDescent="0.3">
      <c r="A131" s="53">
        <v>129</v>
      </c>
      <c r="B131" s="53">
        <v>1904</v>
      </c>
      <c r="C131" s="53">
        <v>19</v>
      </c>
      <c r="D131" s="54" t="s">
        <v>7</v>
      </c>
      <c r="E131" s="55">
        <v>846</v>
      </c>
      <c r="F131" s="56">
        <f t="shared" si="7"/>
        <v>930.6</v>
      </c>
      <c r="G131" s="53">
        <f>G130</f>
        <v>29960</v>
      </c>
      <c r="H131" s="33">
        <f t="shared" si="8"/>
        <v>25346160</v>
      </c>
      <c r="I131" s="33">
        <f t="shared" si="9"/>
        <v>27880776.000000004</v>
      </c>
      <c r="J131" s="40">
        <f t="shared" si="10"/>
        <v>58000</v>
      </c>
      <c r="K131" s="33">
        <f t="shared" si="11"/>
        <v>2791800</v>
      </c>
      <c r="L131" s="57"/>
      <c r="M131" s="23"/>
      <c r="N131" s="58"/>
      <c r="O131" s="58"/>
      <c r="P131" s="58"/>
    </row>
    <row r="132" spans="1:16" s="59" customFormat="1" ht="16.5" x14ac:dyDescent="0.3">
      <c r="A132" s="53">
        <v>130</v>
      </c>
      <c r="B132" s="53">
        <v>1905</v>
      </c>
      <c r="C132" s="53">
        <v>19</v>
      </c>
      <c r="D132" s="54" t="s">
        <v>6</v>
      </c>
      <c r="E132" s="55">
        <v>612</v>
      </c>
      <c r="F132" s="56">
        <f t="shared" ref="F132:F195" si="19">E132*1.1</f>
        <v>673.2</v>
      </c>
      <c r="G132" s="53">
        <f>G131</f>
        <v>29960</v>
      </c>
      <c r="H132" s="33">
        <f t="shared" ref="H132:H195" si="20">E132*G132</f>
        <v>18335520</v>
      </c>
      <c r="I132" s="33">
        <f t="shared" ref="I132:I195" si="21">H132*1.1</f>
        <v>20169072</v>
      </c>
      <c r="J132" s="40">
        <f t="shared" ref="J132:J195" si="22">MROUND((I132*0.025/12),500)</f>
        <v>42000</v>
      </c>
      <c r="K132" s="33">
        <f t="shared" ref="K132:K195" si="23">F132*3000</f>
        <v>2019600.0000000002</v>
      </c>
      <c r="L132" s="57"/>
      <c r="M132" s="23"/>
      <c r="N132" s="58"/>
      <c r="O132" s="58"/>
      <c r="P132" s="58"/>
    </row>
    <row r="133" spans="1:16" s="59" customFormat="1" ht="16.5" x14ac:dyDescent="0.3">
      <c r="A133" s="53">
        <v>131</v>
      </c>
      <c r="B133" s="53">
        <v>1906</v>
      </c>
      <c r="C133" s="53">
        <v>19</v>
      </c>
      <c r="D133" s="54" t="s">
        <v>6</v>
      </c>
      <c r="E133" s="55">
        <v>612</v>
      </c>
      <c r="F133" s="56">
        <f t="shared" si="19"/>
        <v>673.2</v>
      </c>
      <c r="G133" s="53">
        <f>G132</f>
        <v>29960</v>
      </c>
      <c r="H133" s="33">
        <f t="shared" si="20"/>
        <v>18335520</v>
      </c>
      <c r="I133" s="33">
        <f t="shared" si="21"/>
        <v>20169072</v>
      </c>
      <c r="J133" s="40">
        <f t="shared" si="22"/>
        <v>42000</v>
      </c>
      <c r="K133" s="33">
        <f t="shared" si="23"/>
        <v>2019600.0000000002</v>
      </c>
      <c r="L133" s="57"/>
      <c r="M133" s="23"/>
      <c r="N133" s="58"/>
      <c r="O133" s="58"/>
      <c r="P133" s="58"/>
    </row>
    <row r="134" spans="1:16" s="59" customFormat="1" ht="16.5" x14ac:dyDescent="0.3">
      <c r="A134" s="53">
        <v>132</v>
      </c>
      <c r="B134" s="53">
        <v>1907</v>
      </c>
      <c r="C134" s="53">
        <v>19</v>
      </c>
      <c r="D134" s="54" t="s">
        <v>6</v>
      </c>
      <c r="E134" s="55">
        <v>605</v>
      </c>
      <c r="F134" s="56">
        <f t="shared" si="19"/>
        <v>665.5</v>
      </c>
      <c r="G134" s="53">
        <f>G133</f>
        <v>29960</v>
      </c>
      <c r="H134" s="33">
        <f t="shared" si="20"/>
        <v>18125800</v>
      </c>
      <c r="I134" s="33">
        <f t="shared" si="21"/>
        <v>19938380</v>
      </c>
      <c r="J134" s="40">
        <f t="shared" si="22"/>
        <v>41500</v>
      </c>
      <c r="K134" s="33">
        <f t="shared" si="23"/>
        <v>1996500</v>
      </c>
      <c r="L134" s="57"/>
      <c r="M134" s="23"/>
      <c r="N134" s="58"/>
      <c r="O134" s="58"/>
      <c r="P134" s="58"/>
    </row>
    <row r="135" spans="1:16" s="59" customFormat="1" ht="16.5" x14ac:dyDescent="0.3">
      <c r="A135" s="53">
        <v>133</v>
      </c>
      <c r="B135" s="53">
        <v>1908</v>
      </c>
      <c r="C135" s="53">
        <v>19</v>
      </c>
      <c r="D135" s="54" t="s">
        <v>6</v>
      </c>
      <c r="E135" s="55">
        <v>604</v>
      </c>
      <c r="F135" s="56">
        <f t="shared" si="19"/>
        <v>664.40000000000009</v>
      </c>
      <c r="G135" s="53">
        <f t="shared" ref="G135" si="24">G134</f>
        <v>29960</v>
      </c>
      <c r="H135" s="33">
        <f t="shared" si="20"/>
        <v>18095840</v>
      </c>
      <c r="I135" s="33">
        <f t="shared" si="21"/>
        <v>19905424</v>
      </c>
      <c r="J135" s="40">
        <f t="shared" si="22"/>
        <v>41500</v>
      </c>
      <c r="K135" s="33">
        <f t="shared" si="23"/>
        <v>1993200.0000000002</v>
      </c>
      <c r="L135" s="57"/>
      <c r="M135" s="23"/>
      <c r="N135" s="58"/>
      <c r="O135" s="58"/>
      <c r="P135" s="58"/>
    </row>
    <row r="136" spans="1:16" s="59" customFormat="1" ht="16.5" x14ac:dyDescent="0.3">
      <c r="A136" s="53">
        <v>134</v>
      </c>
      <c r="B136" s="53">
        <v>2001</v>
      </c>
      <c r="C136" s="53">
        <v>20</v>
      </c>
      <c r="D136" s="54" t="s">
        <v>19</v>
      </c>
      <c r="E136" s="55">
        <v>391</v>
      </c>
      <c r="F136" s="56">
        <f t="shared" si="19"/>
        <v>430.1</v>
      </c>
      <c r="G136" s="53">
        <f>G135+120</f>
        <v>30080</v>
      </c>
      <c r="H136" s="33">
        <f t="shared" si="20"/>
        <v>11761280</v>
      </c>
      <c r="I136" s="33">
        <f t="shared" si="21"/>
        <v>12937408.000000002</v>
      </c>
      <c r="J136" s="40">
        <f t="shared" si="22"/>
        <v>27000</v>
      </c>
      <c r="K136" s="33">
        <f t="shared" si="23"/>
        <v>1290300</v>
      </c>
      <c r="L136" s="57"/>
      <c r="M136" s="23"/>
      <c r="N136" s="58"/>
      <c r="O136" s="58"/>
      <c r="P136" s="58"/>
    </row>
    <row r="137" spans="1:16" s="59" customFormat="1" ht="16.5" x14ac:dyDescent="0.3">
      <c r="A137" s="53">
        <v>135</v>
      </c>
      <c r="B137" s="53">
        <v>2002</v>
      </c>
      <c r="C137" s="53">
        <v>20</v>
      </c>
      <c r="D137" s="54" t="s">
        <v>6</v>
      </c>
      <c r="E137" s="55">
        <v>494</v>
      </c>
      <c r="F137" s="56">
        <f t="shared" si="19"/>
        <v>543.40000000000009</v>
      </c>
      <c r="G137" s="53">
        <f>G136</f>
        <v>30080</v>
      </c>
      <c r="H137" s="33">
        <f t="shared" si="20"/>
        <v>14859520</v>
      </c>
      <c r="I137" s="33">
        <f t="shared" si="21"/>
        <v>16345472.000000002</v>
      </c>
      <c r="J137" s="40">
        <f t="shared" si="22"/>
        <v>34000</v>
      </c>
      <c r="K137" s="33">
        <f t="shared" si="23"/>
        <v>1630200.0000000002</v>
      </c>
      <c r="L137" s="57"/>
      <c r="M137" s="23"/>
      <c r="N137" s="58"/>
      <c r="O137" s="58"/>
      <c r="P137" s="58"/>
    </row>
    <row r="138" spans="1:16" s="59" customFormat="1" ht="16.5" x14ac:dyDescent="0.3">
      <c r="A138" s="53">
        <v>136</v>
      </c>
      <c r="B138" s="53">
        <v>2003</v>
      </c>
      <c r="C138" s="53">
        <v>20</v>
      </c>
      <c r="D138" s="54" t="s">
        <v>6</v>
      </c>
      <c r="E138" s="55">
        <v>498</v>
      </c>
      <c r="F138" s="56">
        <f t="shared" si="19"/>
        <v>547.80000000000007</v>
      </c>
      <c r="G138" s="53">
        <f>G137</f>
        <v>30080</v>
      </c>
      <c r="H138" s="33">
        <f t="shared" si="20"/>
        <v>14979840</v>
      </c>
      <c r="I138" s="33">
        <f t="shared" si="21"/>
        <v>16477824.000000002</v>
      </c>
      <c r="J138" s="40">
        <f t="shared" si="22"/>
        <v>34500</v>
      </c>
      <c r="K138" s="33">
        <f t="shared" si="23"/>
        <v>1643400.0000000002</v>
      </c>
      <c r="L138" s="57"/>
      <c r="M138" s="23"/>
      <c r="N138" s="58"/>
      <c r="O138" s="58"/>
      <c r="P138" s="58"/>
    </row>
    <row r="139" spans="1:16" s="59" customFormat="1" ht="16.5" x14ac:dyDescent="0.3">
      <c r="A139" s="53">
        <v>137</v>
      </c>
      <c r="B139" s="53">
        <v>2004</v>
      </c>
      <c r="C139" s="53">
        <v>20</v>
      </c>
      <c r="D139" s="54" t="s">
        <v>7</v>
      </c>
      <c r="E139" s="55">
        <v>846</v>
      </c>
      <c r="F139" s="56">
        <f t="shared" si="19"/>
        <v>930.6</v>
      </c>
      <c r="G139" s="53">
        <f>G138</f>
        <v>30080</v>
      </c>
      <c r="H139" s="33">
        <f t="shared" si="20"/>
        <v>25447680</v>
      </c>
      <c r="I139" s="33">
        <f t="shared" si="21"/>
        <v>27992448.000000004</v>
      </c>
      <c r="J139" s="40">
        <f t="shared" si="22"/>
        <v>58500</v>
      </c>
      <c r="K139" s="33">
        <f t="shared" si="23"/>
        <v>2791800</v>
      </c>
      <c r="L139" s="57"/>
      <c r="M139" s="23"/>
      <c r="N139" s="58"/>
      <c r="O139" s="58"/>
      <c r="P139" s="58"/>
    </row>
    <row r="140" spans="1:16" s="59" customFormat="1" ht="16.5" x14ac:dyDescent="0.3">
      <c r="A140" s="53">
        <v>138</v>
      </c>
      <c r="B140" s="53">
        <v>2005</v>
      </c>
      <c r="C140" s="53">
        <v>20</v>
      </c>
      <c r="D140" s="54" t="s">
        <v>6</v>
      </c>
      <c r="E140" s="55">
        <v>612</v>
      </c>
      <c r="F140" s="56">
        <f t="shared" si="19"/>
        <v>673.2</v>
      </c>
      <c r="G140" s="53">
        <f>G139</f>
        <v>30080</v>
      </c>
      <c r="H140" s="33">
        <f t="shared" si="20"/>
        <v>18408960</v>
      </c>
      <c r="I140" s="33">
        <f t="shared" si="21"/>
        <v>20249856</v>
      </c>
      <c r="J140" s="40">
        <f t="shared" si="22"/>
        <v>42000</v>
      </c>
      <c r="K140" s="33">
        <f t="shared" si="23"/>
        <v>2019600.0000000002</v>
      </c>
      <c r="L140" s="57"/>
      <c r="M140" s="23"/>
      <c r="N140" s="58"/>
      <c r="O140" s="58"/>
      <c r="P140" s="58"/>
    </row>
    <row r="141" spans="1:16" s="59" customFormat="1" ht="16.5" x14ac:dyDescent="0.3">
      <c r="A141" s="53">
        <v>139</v>
      </c>
      <c r="B141" s="53">
        <v>2006</v>
      </c>
      <c r="C141" s="53">
        <v>20</v>
      </c>
      <c r="D141" s="54" t="s">
        <v>6</v>
      </c>
      <c r="E141" s="55">
        <v>612</v>
      </c>
      <c r="F141" s="56">
        <f t="shared" si="19"/>
        <v>673.2</v>
      </c>
      <c r="G141" s="53">
        <f>G140</f>
        <v>30080</v>
      </c>
      <c r="H141" s="33">
        <f t="shared" si="20"/>
        <v>18408960</v>
      </c>
      <c r="I141" s="33">
        <f t="shared" si="21"/>
        <v>20249856</v>
      </c>
      <c r="J141" s="40">
        <f t="shared" si="22"/>
        <v>42000</v>
      </c>
      <c r="K141" s="33">
        <f t="shared" si="23"/>
        <v>2019600.0000000002</v>
      </c>
      <c r="L141" s="57"/>
      <c r="M141" s="23"/>
      <c r="N141" s="58"/>
      <c r="O141" s="58"/>
      <c r="P141" s="58"/>
    </row>
    <row r="142" spans="1:16" s="59" customFormat="1" ht="16.5" x14ac:dyDescent="0.3">
      <c r="A142" s="53">
        <v>140</v>
      </c>
      <c r="B142" s="53">
        <v>2007</v>
      </c>
      <c r="C142" s="53">
        <v>20</v>
      </c>
      <c r="D142" s="54" t="s">
        <v>6</v>
      </c>
      <c r="E142" s="55">
        <v>605</v>
      </c>
      <c r="F142" s="56">
        <f t="shared" si="19"/>
        <v>665.5</v>
      </c>
      <c r="G142" s="53">
        <f>G141</f>
        <v>30080</v>
      </c>
      <c r="H142" s="33">
        <f t="shared" si="20"/>
        <v>18198400</v>
      </c>
      <c r="I142" s="33">
        <f t="shared" si="21"/>
        <v>20018240</v>
      </c>
      <c r="J142" s="40">
        <f t="shared" si="22"/>
        <v>41500</v>
      </c>
      <c r="K142" s="33">
        <f t="shared" si="23"/>
        <v>1996500</v>
      </c>
      <c r="L142" s="57"/>
      <c r="M142" s="23"/>
      <c r="N142" s="58"/>
      <c r="O142" s="58"/>
      <c r="P142" s="58"/>
    </row>
    <row r="143" spans="1:16" s="59" customFormat="1" ht="16.5" x14ac:dyDescent="0.3">
      <c r="A143" s="53">
        <v>141</v>
      </c>
      <c r="B143" s="53">
        <v>2008</v>
      </c>
      <c r="C143" s="53">
        <v>20</v>
      </c>
      <c r="D143" s="54" t="s">
        <v>6</v>
      </c>
      <c r="E143" s="55">
        <v>604</v>
      </c>
      <c r="F143" s="56">
        <f t="shared" si="19"/>
        <v>664.40000000000009</v>
      </c>
      <c r="G143" s="53">
        <f t="shared" ref="G143" si="25">G142</f>
        <v>30080</v>
      </c>
      <c r="H143" s="33">
        <f t="shared" si="20"/>
        <v>18168320</v>
      </c>
      <c r="I143" s="33">
        <f t="shared" si="21"/>
        <v>19985152</v>
      </c>
      <c r="J143" s="40">
        <f t="shared" si="22"/>
        <v>41500</v>
      </c>
      <c r="K143" s="33">
        <f t="shared" si="23"/>
        <v>1993200.0000000002</v>
      </c>
      <c r="L143" s="57"/>
      <c r="M143" s="23"/>
      <c r="N143" s="58"/>
      <c r="O143" s="58"/>
      <c r="P143" s="58"/>
    </row>
    <row r="144" spans="1:16" s="59" customFormat="1" ht="16.5" x14ac:dyDescent="0.3">
      <c r="A144" s="53">
        <v>142</v>
      </c>
      <c r="B144" s="53">
        <v>2101</v>
      </c>
      <c r="C144" s="53">
        <v>21</v>
      </c>
      <c r="D144" s="54" t="s">
        <v>19</v>
      </c>
      <c r="E144" s="55">
        <v>391</v>
      </c>
      <c r="F144" s="56">
        <f t="shared" si="19"/>
        <v>430.1</v>
      </c>
      <c r="G144" s="53">
        <f>G143+120</f>
        <v>30200</v>
      </c>
      <c r="H144" s="33">
        <f t="shared" si="20"/>
        <v>11808200</v>
      </c>
      <c r="I144" s="33">
        <f t="shared" si="21"/>
        <v>12989020.000000002</v>
      </c>
      <c r="J144" s="40">
        <f t="shared" si="22"/>
        <v>27000</v>
      </c>
      <c r="K144" s="33">
        <f t="shared" si="23"/>
        <v>1290300</v>
      </c>
      <c r="L144" s="57"/>
      <c r="M144" s="23"/>
      <c r="N144" s="58"/>
      <c r="O144" s="58"/>
      <c r="P144" s="58"/>
    </row>
    <row r="145" spans="1:16" s="59" customFormat="1" ht="16.5" x14ac:dyDescent="0.3">
      <c r="A145" s="53">
        <v>143</v>
      </c>
      <c r="B145" s="53">
        <v>2102</v>
      </c>
      <c r="C145" s="53">
        <v>21</v>
      </c>
      <c r="D145" s="54" t="s">
        <v>6</v>
      </c>
      <c r="E145" s="55">
        <v>494</v>
      </c>
      <c r="F145" s="56">
        <f t="shared" si="19"/>
        <v>543.40000000000009</v>
      </c>
      <c r="G145" s="53">
        <f>G144</f>
        <v>30200</v>
      </c>
      <c r="H145" s="33">
        <f t="shared" si="20"/>
        <v>14918800</v>
      </c>
      <c r="I145" s="33">
        <f t="shared" si="21"/>
        <v>16410680.000000002</v>
      </c>
      <c r="J145" s="40">
        <f t="shared" si="22"/>
        <v>34000</v>
      </c>
      <c r="K145" s="33">
        <f t="shared" si="23"/>
        <v>1630200.0000000002</v>
      </c>
      <c r="L145" s="57"/>
      <c r="M145" s="23"/>
      <c r="N145" s="58"/>
      <c r="O145" s="58"/>
      <c r="P145" s="58"/>
    </row>
    <row r="146" spans="1:16" s="59" customFormat="1" ht="16.5" x14ac:dyDescent="0.3">
      <c r="A146" s="53">
        <v>144</v>
      </c>
      <c r="B146" s="53">
        <v>2103</v>
      </c>
      <c r="C146" s="53">
        <v>21</v>
      </c>
      <c r="D146" s="54" t="s">
        <v>6</v>
      </c>
      <c r="E146" s="55">
        <v>498</v>
      </c>
      <c r="F146" s="56">
        <f t="shared" si="19"/>
        <v>547.80000000000007</v>
      </c>
      <c r="G146" s="53">
        <f>G145</f>
        <v>30200</v>
      </c>
      <c r="H146" s="33">
        <f t="shared" si="20"/>
        <v>15039600</v>
      </c>
      <c r="I146" s="33">
        <f t="shared" si="21"/>
        <v>16543560.000000002</v>
      </c>
      <c r="J146" s="40">
        <f t="shared" si="22"/>
        <v>34500</v>
      </c>
      <c r="K146" s="33">
        <f t="shared" si="23"/>
        <v>1643400.0000000002</v>
      </c>
      <c r="L146" s="57"/>
      <c r="M146" s="23"/>
      <c r="N146" s="58"/>
      <c r="O146" s="58"/>
      <c r="P146" s="58"/>
    </row>
    <row r="147" spans="1:16" s="59" customFormat="1" ht="16.5" x14ac:dyDescent="0.3">
      <c r="A147" s="53">
        <v>145</v>
      </c>
      <c r="B147" s="53">
        <v>2104</v>
      </c>
      <c r="C147" s="53">
        <v>21</v>
      </c>
      <c r="D147" s="54" t="s">
        <v>7</v>
      </c>
      <c r="E147" s="55">
        <v>846</v>
      </c>
      <c r="F147" s="56">
        <f t="shared" si="19"/>
        <v>930.6</v>
      </c>
      <c r="G147" s="53">
        <f>G146</f>
        <v>30200</v>
      </c>
      <c r="H147" s="33">
        <f t="shared" si="20"/>
        <v>25549200</v>
      </c>
      <c r="I147" s="33">
        <f t="shared" si="21"/>
        <v>28104120.000000004</v>
      </c>
      <c r="J147" s="40">
        <f t="shared" si="22"/>
        <v>58500</v>
      </c>
      <c r="K147" s="33">
        <f t="shared" si="23"/>
        <v>2791800</v>
      </c>
      <c r="L147" s="57"/>
      <c r="M147" s="23"/>
      <c r="N147" s="58"/>
      <c r="O147" s="58"/>
      <c r="P147" s="58"/>
    </row>
    <row r="148" spans="1:16" s="59" customFormat="1" ht="16.5" x14ac:dyDescent="0.3">
      <c r="A148" s="53">
        <v>146</v>
      </c>
      <c r="B148" s="53">
        <v>2105</v>
      </c>
      <c r="C148" s="53">
        <v>21</v>
      </c>
      <c r="D148" s="54" t="s">
        <v>6</v>
      </c>
      <c r="E148" s="55">
        <v>612</v>
      </c>
      <c r="F148" s="56">
        <f t="shared" si="19"/>
        <v>673.2</v>
      </c>
      <c r="G148" s="53">
        <f>G147</f>
        <v>30200</v>
      </c>
      <c r="H148" s="33">
        <f t="shared" si="20"/>
        <v>18482400</v>
      </c>
      <c r="I148" s="33">
        <f t="shared" si="21"/>
        <v>20330640</v>
      </c>
      <c r="J148" s="40">
        <f t="shared" si="22"/>
        <v>42500</v>
      </c>
      <c r="K148" s="33">
        <f t="shared" si="23"/>
        <v>2019600.0000000002</v>
      </c>
      <c r="L148" s="57"/>
      <c r="M148" s="23"/>
      <c r="N148" s="58"/>
      <c r="O148" s="58"/>
      <c r="P148" s="58"/>
    </row>
    <row r="149" spans="1:16" s="59" customFormat="1" ht="16.5" x14ac:dyDescent="0.3">
      <c r="A149" s="53">
        <v>147</v>
      </c>
      <c r="B149" s="53">
        <v>2106</v>
      </c>
      <c r="C149" s="53">
        <v>21</v>
      </c>
      <c r="D149" s="54" t="s">
        <v>6</v>
      </c>
      <c r="E149" s="55">
        <v>612</v>
      </c>
      <c r="F149" s="56">
        <f t="shared" si="19"/>
        <v>673.2</v>
      </c>
      <c r="G149" s="53">
        <f>G148</f>
        <v>30200</v>
      </c>
      <c r="H149" s="33">
        <f t="shared" si="20"/>
        <v>18482400</v>
      </c>
      <c r="I149" s="33">
        <f t="shared" si="21"/>
        <v>20330640</v>
      </c>
      <c r="J149" s="40">
        <f t="shared" si="22"/>
        <v>42500</v>
      </c>
      <c r="K149" s="33">
        <f t="shared" si="23"/>
        <v>2019600.0000000002</v>
      </c>
      <c r="L149" s="57"/>
      <c r="M149" s="23"/>
      <c r="N149" s="58"/>
      <c r="O149" s="58"/>
      <c r="P149" s="58"/>
    </row>
    <row r="150" spans="1:16" s="59" customFormat="1" ht="16.5" x14ac:dyDescent="0.3">
      <c r="A150" s="53">
        <v>148</v>
      </c>
      <c r="B150" s="53">
        <v>2107</v>
      </c>
      <c r="C150" s="53">
        <v>21</v>
      </c>
      <c r="D150" s="54" t="s">
        <v>6</v>
      </c>
      <c r="E150" s="55">
        <v>605</v>
      </c>
      <c r="F150" s="56">
        <f t="shared" si="19"/>
        <v>665.5</v>
      </c>
      <c r="G150" s="53">
        <f>G149</f>
        <v>30200</v>
      </c>
      <c r="H150" s="33">
        <f t="shared" si="20"/>
        <v>18271000</v>
      </c>
      <c r="I150" s="33">
        <f t="shared" si="21"/>
        <v>20098100</v>
      </c>
      <c r="J150" s="40">
        <f t="shared" si="22"/>
        <v>42000</v>
      </c>
      <c r="K150" s="33">
        <f t="shared" si="23"/>
        <v>1996500</v>
      </c>
      <c r="L150" s="57"/>
      <c r="M150" s="23"/>
      <c r="N150" s="58"/>
      <c r="O150" s="58"/>
      <c r="P150" s="58"/>
    </row>
    <row r="151" spans="1:16" s="59" customFormat="1" ht="16.5" x14ac:dyDescent="0.3">
      <c r="A151" s="53">
        <v>149</v>
      </c>
      <c r="B151" s="53">
        <v>2108</v>
      </c>
      <c r="C151" s="53">
        <v>21</v>
      </c>
      <c r="D151" s="54" t="s">
        <v>6</v>
      </c>
      <c r="E151" s="55">
        <v>604</v>
      </c>
      <c r="F151" s="56">
        <f t="shared" si="19"/>
        <v>664.40000000000009</v>
      </c>
      <c r="G151" s="53">
        <f t="shared" ref="G151" si="26">G150</f>
        <v>30200</v>
      </c>
      <c r="H151" s="33">
        <f t="shared" si="20"/>
        <v>18240800</v>
      </c>
      <c r="I151" s="33">
        <f t="shared" si="21"/>
        <v>20064880</v>
      </c>
      <c r="J151" s="40">
        <f t="shared" si="22"/>
        <v>42000</v>
      </c>
      <c r="K151" s="33">
        <f t="shared" si="23"/>
        <v>1993200.0000000002</v>
      </c>
      <c r="L151" s="57"/>
      <c r="M151" s="23"/>
      <c r="N151" s="58"/>
      <c r="O151" s="58"/>
      <c r="P151" s="58"/>
    </row>
    <row r="152" spans="1:16" s="59" customFormat="1" ht="16.5" x14ac:dyDescent="0.3">
      <c r="A152" s="53">
        <v>150</v>
      </c>
      <c r="B152" s="53">
        <v>2201</v>
      </c>
      <c r="C152" s="53">
        <v>22</v>
      </c>
      <c r="D152" s="54" t="s">
        <v>19</v>
      </c>
      <c r="E152" s="55">
        <v>391</v>
      </c>
      <c r="F152" s="56">
        <f t="shared" si="19"/>
        <v>430.1</v>
      </c>
      <c r="G152" s="53">
        <f>G151+120</f>
        <v>30320</v>
      </c>
      <c r="H152" s="33">
        <f t="shared" si="20"/>
        <v>11855120</v>
      </c>
      <c r="I152" s="33">
        <f t="shared" si="21"/>
        <v>13040632.000000002</v>
      </c>
      <c r="J152" s="40">
        <f t="shared" si="22"/>
        <v>27000</v>
      </c>
      <c r="K152" s="33">
        <f t="shared" si="23"/>
        <v>1290300</v>
      </c>
      <c r="L152" s="57"/>
      <c r="M152" s="23"/>
      <c r="N152" s="58"/>
      <c r="O152" s="58"/>
      <c r="P152" s="58"/>
    </row>
    <row r="153" spans="1:16" s="59" customFormat="1" ht="16.5" x14ac:dyDescent="0.3">
      <c r="A153" s="53">
        <v>151</v>
      </c>
      <c r="B153" s="53">
        <v>2202</v>
      </c>
      <c r="C153" s="53">
        <v>22</v>
      </c>
      <c r="D153" s="54" t="s">
        <v>6</v>
      </c>
      <c r="E153" s="55">
        <v>494</v>
      </c>
      <c r="F153" s="56">
        <f t="shared" si="19"/>
        <v>543.40000000000009</v>
      </c>
      <c r="G153" s="53">
        <f>G152</f>
        <v>30320</v>
      </c>
      <c r="H153" s="33">
        <f t="shared" si="20"/>
        <v>14978080</v>
      </c>
      <c r="I153" s="33">
        <f t="shared" si="21"/>
        <v>16475888.000000002</v>
      </c>
      <c r="J153" s="40">
        <f t="shared" si="22"/>
        <v>34500</v>
      </c>
      <c r="K153" s="33">
        <f t="shared" si="23"/>
        <v>1630200.0000000002</v>
      </c>
      <c r="L153" s="57"/>
      <c r="M153" s="23"/>
      <c r="N153" s="58"/>
      <c r="O153" s="58"/>
      <c r="P153" s="58"/>
    </row>
    <row r="154" spans="1:16" s="59" customFormat="1" ht="16.5" x14ac:dyDescent="0.3">
      <c r="A154" s="53">
        <v>152</v>
      </c>
      <c r="B154" s="53">
        <v>2203</v>
      </c>
      <c r="C154" s="53">
        <v>22</v>
      </c>
      <c r="D154" s="54" t="s">
        <v>6</v>
      </c>
      <c r="E154" s="55">
        <v>498</v>
      </c>
      <c r="F154" s="56">
        <f t="shared" si="19"/>
        <v>547.80000000000007</v>
      </c>
      <c r="G154" s="53">
        <f>G153</f>
        <v>30320</v>
      </c>
      <c r="H154" s="33">
        <f t="shared" si="20"/>
        <v>15099360</v>
      </c>
      <c r="I154" s="33">
        <f t="shared" si="21"/>
        <v>16609296.000000002</v>
      </c>
      <c r="J154" s="40">
        <f t="shared" si="22"/>
        <v>34500</v>
      </c>
      <c r="K154" s="33">
        <f t="shared" si="23"/>
        <v>1643400.0000000002</v>
      </c>
      <c r="L154" s="57"/>
      <c r="M154" s="23"/>
      <c r="N154" s="58"/>
      <c r="O154" s="58"/>
      <c r="P154" s="58"/>
    </row>
    <row r="155" spans="1:16" s="59" customFormat="1" ht="16.5" x14ac:dyDescent="0.3">
      <c r="A155" s="53">
        <v>153</v>
      </c>
      <c r="B155" s="53">
        <v>2204</v>
      </c>
      <c r="C155" s="53">
        <v>22</v>
      </c>
      <c r="D155" s="54" t="s">
        <v>7</v>
      </c>
      <c r="E155" s="55">
        <v>846</v>
      </c>
      <c r="F155" s="56">
        <f t="shared" si="19"/>
        <v>930.6</v>
      </c>
      <c r="G155" s="53">
        <f>G154</f>
        <v>30320</v>
      </c>
      <c r="H155" s="33">
        <f t="shared" si="20"/>
        <v>25650720</v>
      </c>
      <c r="I155" s="33">
        <f t="shared" si="21"/>
        <v>28215792.000000004</v>
      </c>
      <c r="J155" s="40">
        <f t="shared" si="22"/>
        <v>59000</v>
      </c>
      <c r="K155" s="33">
        <f t="shared" si="23"/>
        <v>2791800</v>
      </c>
      <c r="L155" s="57"/>
      <c r="M155" s="23"/>
      <c r="N155" s="58"/>
      <c r="O155" s="58"/>
      <c r="P155" s="58"/>
    </row>
    <row r="156" spans="1:16" s="59" customFormat="1" ht="16.5" x14ac:dyDescent="0.3">
      <c r="A156" s="53">
        <v>154</v>
      </c>
      <c r="B156" s="53">
        <v>2205</v>
      </c>
      <c r="C156" s="53">
        <v>22</v>
      </c>
      <c r="D156" s="54" t="s">
        <v>6</v>
      </c>
      <c r="E156" s="55">
        <v>612</v>
      </c>
      <c r="F156" s="56">
        <f t="shared" si="19"/>
        <v>673.2</v>
      </c>
      <c r="G156" s="53">
        <f>G155</f>
        <v>30320</v>
      </c>
      <c r="H156" s="33">
        <f t="shared" si="20"/>
        <v>18555840</v>
      </c>
      <c r="I156" s="33">
        <f t="shared" si="21"/>
        <v>20411424</v>
      </c>
      <c r="J156" s="40">
        <f t="shared" si="22"/>
        <v>42500</v>
      </c>
      <c r="K156" s="33">
        <f t="shared" si="23"/>
        <v>2019600.0000000002</v>
      </c>
      <c r="L156" s="57"/>
      <c r="M156" s="23"/>
      <c r="N156" s="58"/>
      <c r="O156" s="58"/>
      <c r="P156" s="58"/>
    </row>
    <row r="157" spans="1:16" s="59" customFormat="1" ht="16.5" x14ac:dyDescent="0.3">
      <c r="A157" s="53">
        <v>155</v>
      </c>
      <c r="B157" s="53">
        <v>2206</v>
      </c>
      <c r="C157" s="53">
        <v>22</v>
      </c>
      <c r="D157" s="54" t="s">
        <v>6</v>
      </c>
      <c r="E157" s="55">
        <v>612</v>
      </c>
      <c r="F157" s="56">
        <f t="shared" si="19"/>
        <v>673.2</v>
      </c>
      <c r="G157" s="53">
        <f>G156</f>
        <v>30320</v>
      </c>
      <c r="H157" s="33">
        <f t="shared" si="20"/>
        <v>18555840</v>
      </c>
      <c r="I157" s="33">
        <f t="shared" si="21"/>
        <v>20411424</v>
      </c>
      <c r="J157" s="40">
        <f t="shared" si="22"/>
        <v>42500</v>
      </c>
      <c r="K157" s="33">
        <f t="shared" si="23"/>
        <v>2019600.0000000002</v>
      </c>
      <c r="L157" s="57"/>
      <c r="M157" s="23"/>
      <c r="N157" s="58"/>
      <c r="O157" s="58"/>
      <c r="P157" s="58"/>
    </row>
    <row r="158" spans="1:16" s="59" customFormat="1" ht="16.5" x14ac:dyDescent="0.3">
      <c r="A158" s="53">
        <v>156</v>
      </c>
      <c r="B158" s="53">
        <v>2207</v>
      </c>
      <c r="C158" s="53">
        <v>22</v>
      </c>
      <c r="D158" s="54" t="s">
        <v>6</v>
      </c>
      <c r="E158" s="55">
        <v>605</v>
      </c>
      <c r="F158" s="56">
        <f t="shared" si="19"/>
        <v>665.5</v>
      </c>
      <c r="G158" s="53">
        <f>G157</f>
        <v>30320</v>
      </c>
      <c r="H158" s="33">
        <f t="shared" si="20"/>
        <v>18343600</v>
      </c>
      <c r="I158" s="33">
        <f t="shared" si="21"/>
        <v>20177960</v>
      </c>
      <c r="J158" s="40">
        <f t="shared" si="22"/>
        <v>42000</v>
      </c>
      <c r="K158" s="33">
        <f t="shared" si="23"/>
        <v>1996500</v>
      </c>
      <c r="L158" s="57"/>
      <c r="M158" s="23"/>
      <c r="N158" s="58"/>
      <c r="O158" s="58"/>
      <c r="P158" s="58"/>
    </row>
    <row r="159" spans="1:16" s="59" customFormat="1" ht="16.5" x14ac:dyDescent="0.3">
      <c r="A159" s="53">
        <v>157</v>
      </c>
      <c r="B159" s="53">
        <v>2208</v>
      </c>
      <c r="C159" s="53">
        <v>22</v>
      </c>
      <c r="D159" s="54" t="s">
        <v>6</v>
      </c>
      <c r="E159" s="55">
        <v>604</v>
      </c>
      <c r="F159" s="56">
        <f t="shared" si="19"/>
        <v>664.40000000000009</v>
      </c>
      <c r="G159" s="53">
        <f t="shared" ref="G159" si="27">G158</f>
        <v>30320</v>
      </c>
      <c r="H159" s="33">
        <f t="shared" si="20"/>
        <v>18313280</v>
      </c>
      <c r="I159" s="33">
        <f t="shared" si="21"/>
        <v>20144608</v>
      </c>
      <c r="J159" s="40">
        <f t="shared" si="22"/>
        <v>42000</v>
      </c>
      <c r="K159" s="33">
        <f t="shared" si="23"/>
        <v>1993200.0000000002</v>
      </c>
      <c r="L159" s="57"/>
      <c r="M159" s="23"/>
      <c r="N159" s="58"/>
      <c r="O159" s="58"/>
      <c r="P159" s="58"/>
    </row>
    <row r="160" spans="1:16" s="59" customFormat="1" ht="16.5" x14ac:dyDescent="0.3">
      <c r="A160" s="53">
        <v>158</v>
      </c>
      <c r="B160" s="53">
        <v>2301</v>
      </c>
      <c r="C160" s="53">
        <v>23</v>
      </c>
      <c r="D160" s="54" t="s">
        <v>19</v>
      </c>
      <c r="E160" s="55">
        <v>391</v>
      </c>
      <c r="F160" s="56">
        <f t="shared" si="19"/>
        <v>430.1</v>
      </c>
      <c r="G160" s="53">
        <f>G159+120</f>
        <v>30440</v>
      </c>
      <c r="H160" s="33">
        <f t="shared" si="20"/>
        <v>11902040</v>
      </c>
      <c r="I160" s="33">
        <f t="shared" si="21"/>
        <v>13092244.000000002</v>
      </c>
      <c r="J160" s="40">
        <f t="shared" si="22"/>
        <v>27500</v>
      </c>
      <c r="K160" s="33">
        <f t="shared" si="23"/>
        <v>1290300</v>
      </c>
      <c r="L160" s="57"/>
      <c r="M160" s="23"/>
      <c r="N160" s="58"/>
      <c r="O160" s="58"/>
      <c r="P160" s="58"/>
    </row>
    <row r="161" spans="1:16" s="59" customFormat="1" ht="16.5" x14ac:dyDescent="0.3">
      <c r="A161" s="53">
        <v>159</v>
      </c>
      <c r="B161" s="53">
        <v>2302</v>
      </c>
      <c r="C161" s="53">
        <v>23</v>
      </c>
      <c r="D161" s="54" t="s">
        <v>6</v>
      </c>
      <c r="E161" s="55">
        <v>494</v>
      </c>
      <c r="F161" s="56">
        <f t="shared" si="19"/>
        <v>543.40000000000009</v>
      </c>
      <c r="G161" s="53">
        <f>G160</f>
        <v>30440</v>
      </c>
      <c r="H161" s="33">
        <f t="shared" si="20"/>
        <v>15037360</v>
      </c>
      <c r="I161" s="33">
        <f t="shared" si="21"/>
        <v>16541096.000000002</v>
      </c>
      <c r="J161" s="40">
        <f t="shared" si="22"/>
        <v>34500</v>
      </c>
      <c r="K161" s="33">
        <f t="shared" si="23"/>
        <v>1630200.0000000002</v>
      </c>
      <c r="L161" s="57"/>
      <c r="M161" s="23"/>
      <c r="N161" s="58"/>
      <c r="O161" s="58"/>
      <c r="P161" s="58"/>
    </row>
    <row r="162" spans="1:16" s="59" customFormat="1" ht="16.5" x14ac:dyDescent="0.3">
      <c r="A162" s="53">
        <v>160</v>
      </c>
      <c r="B162" s="53">
        <v>2303</v>
      </c>
      <c r="C162" s="53">
        <v>23</v>
      </c>
      <c r="D162" s="54" t="s">
        <v>6</v>
      </c>
      <c r="E162" s="55">
        <v>498</v>
      </c>
      <c r="F162" s="56">
        <f t="shared" si="19"/>
        <v>547.80000000000007</v>
      </c>
      <c r="G162" s="53">
        <f>G161</f>
        <v>30440</v>
      </c>
      <c r="H162" s="33">
        <f t="shared" si="20"/>
        <v>15159120</v>
      </c>
      <c r="I162" s="33">
        <f t="shared" si="21"/>
        <v>16675032.000000002</v>
      </c>
      <c r="J162" s="40">
        <f t="shared" si="22"/>
        <v>34500</v>
      </c>
      <c r="K162" s="33">
        <f t="shared" si="23"/>
        <v>1643400.0000000002</v>
      </c>
      <c r="L162" s="57"/>
      <c r="M162" s="23"/>
      <c r="N162" s="58"/>
      <c r="O162" s="58"/>
      <c r="P162" s="58"/>
    </row>
    <row r="163" spans="1:16" s="59" customFormat="1" ht="16.5" x14ac:dyDescent="0.3">
      <c r="A163" s="53">
        <v>161</v>
      </c>
      <c r="B163" s="53">
        <v>2304</v>
      </c>
      <c r="C163" s="53">
        <v>23</v>
      </c>
      <c r="D163" s="54" t="s">
        <v>7</v>
      </c>
      <c r="E163" s="55">
        <v>846</v>
      </c>
      <c r="F163" s="56">
        <f t="shared" si="19"/>
        <v>930.6</v>
      </c>
      <c r="G163" s="53">
        <f>G162</f>
        <v>30440</v>
      </c>
      <c r="H163" s="33">
        <f t="shared" si="20"/>
        <v>25752240</v>
      </c>
      <c r="I163" s="33">
        <f t="shared" si="21"/>
        <v>28327464.000000004</v>
      </c>
      <c r="J163" s="40">
        <f t="shared" si="22"/>
        <v>59000</v>
      </c>
      <c r="K163" s="33">
        <f t="shared" si="23"/>
        <v>2791800</v>
      </c>
      <c r="L163" s="57"/>
      <c r="M163" s="23"/>
      <c r="N163" s="58"/>
      <c r="O163" s="58"/>
      <c r="P163" s="58"/>
    </row>
    <row r="164" spans="1:16" s="59" customFormat="1" ht="16.5" x14ac:dyDescent="0.3">
      <c r="A164" s="53">
        <v>162</v>
      </c>
      <c r="B164" s="53">
        <v>2305</v>
      </c>
      <c r="C164" s="53">
        <v>23</v>
      </c>
      <c r="D164" s="54" t="s">
        <v>6</v>
      </c>
      <c r="E164" s="55">
        <v>612</v>
      </c>
      <c r="F164" s="56">
        <f t="shared" si="19"/>
        <v>673.2</v>
      </c>
      <c r="G164" s="53">
        <f>G163</f>
        <v>30440</v>
      </c>
      <c r="H164" s="33">
        <f t="shared" si="20"/>
        <v>18629280</v>
      </c>
      <c r="I164" s="33">
        <f t="shared" si="21"/>
        <v>20492208</v>
      </c>
      <c r="J164" s="40">
        <f t="shared" si="22"/>
        <v>42500</v>
      </c>
      <c r="K164" s="33">
        <f t="shared" si="23"/>
        <v>2019600.0000000002</v>
      </c>
      <c r="L164" s="57"/>
      <c r="M164" s="23"/>
      <c r="N164" s="58"/>
      <c r="O164" s="58"/>
      <c r="P164" s="58"/>
    </row>
    <row r="165" spans="1:16" s="59" customFormat="1" ht="16.5" x14ac:dyDescent="0.3">
      <c r="A165" s="53">
        <v>163</v>
      </c>
      <c r="B165" s="53">
        <v>2306</v>
      </c>
      <c r="C165" s="53">
        <v>23</v>
      </c>
      <c r="D165" s="54" t="s">
        <v>6</v>
      </c>
      <c r="E165" s="55">
        <v>612</v>
      </c>
      <c r="F165" s="56">
        <f t="shared" si="19"/>
        <v>673.2</v>
      </c>
      <c r="G165" s="53">
        <f>G164</f>
        <v>30440</v>
      </c>
      <c r="H165" s="33">
        <f t="shared" si="20"/>
        <v>18629280</v>
      </c>
      <c r="I165" s="33">
        <f t="shared" si="21"/>
        <v>20492208</v>
      </c>
      <c r="J165" s="40">
        <f t="shared" si="22"/>
        <v>42500</v>
      </c>
      <c r="K165" s="33">
        <f t="shared" si="23"/>
        <v>2019600.0000000002</v>
      </c>
      <c r="L165" s="57"/>
      <c r="M165" s="23"/>
      <c r="N165" s="58"/>
      <c r="O165" s="58"/>
      <c r="P165" s="58"/>
    </row>
    <row r="166" spans="1:16" s="59" customFormat="1" ht="16.5" x14ac:dyDescent="0.3">
      <c r="A166" s="53">
        <v>164</v>
      </c>
      <c r="B166" s="53">
        <v>2307</v>
      </c>
      <c r="C166" s="53">
        <v>23</v>
      </c>
      <c r="D166" s="54" t="s">
        <v>6</v>
      </c>
      <c r="E166" s="55">
        <v>605</v>
      </c>
      <c r="F166" s="56">
        <f t="shared" si="19"/>
        <v>665.5</v>
      </c>
      <c r="G166" s="53">
        <f>G165</f>
        <v>30440</v>
      </c>
      <c r="H166" s="33">
        <f t="shared" si="20"/>
        <v>18416200</v>
      </c>
      <c r="I166" s="33">
        <f t="shared" si="21"/>
        <v>20257820</v>
      </c>
      <c r="J166" s="40">
        <f t="shared" si="22"/>
        <v>42000</v>
      </c>
      <c r="K166" s="33">
        <f t="shared" si="23"/>
        <v>1996500</v>
      </c>
      <c r="L166" s="57"/>
      <c r="M166" s="23"/>
      <c r="N166" s="58"/>
      <c r="O166" s="58"/>
      <c r="P166" s="58"/>
    </row>
    <row r="167" spans="1:16" s="59" customFormat="1" ht="16.5" x14ac:dyDescent="0.3">
      <c r="A167" s="53">
        <v>165</v>
      </c>
      <c r="B167" s="53">
        <v>2308</v>
      </c>
      <c r="C167" s="53">
        <v>23</v>
      </c>
      <c r="D167" s="54" t="s">
        <v>6</v>
      </c>
      <c r="E167" s="55">
        <v>604</v>
      </c>
      <c r="F167" s="56">
        <f t="shared" si="19"/>
        <v>664.40000000000009</v>
      </c>
      <c r="G167" s="53">
        <f t="shared" ref="G167" si="28">G166</f>
        <v>30440</v>
      </c>
      <c r="H167" s="33">
        <f t="shared" si="20"/>
        <v>18385760</v>
      </c>
      <c r="I167" s="33">
        <f t="shared" si="21"/>
        <v>20224336</v>
      </c>
      <c r="J167" s="40">
        <f t="shared" si="22"/>
        <v>42000</v>
      </c>
      <c r="K167" s="33">
        <f t="shared" si="23"/>
        <v>1993200.0000000002</v>
      </c>
      <c r="L167" s="57"/>
      <c r="M167" s="23"/>
      <c r="N167" s="58"/>
      <c r="O167" s="58"/>
      <c r="P167" s="58"/>
    </row>
    <row r="168" spans="1:16" s="59" customFormat="1" ht="16.5" x14ac:dyDescent="0.3">
      <c r="A168" s="53">
        <v>166</v>
      </c>
      <c r="B168" s="53">
        <v>2401</v>
      </c>
      <c r="C168" s="53">
        <v>24</v>
      </c>
      <c r="D168" s="54" t="s">
        <v>19</v>
      </c>
      <c r="E168" s="55">
        <v>391</v>
      </c>
      <c r="F168" s="56">
        <f t="shared" si="19"/>
        <v>430.1</v>
      </c>
      <c r="G168" s="53">
        <f>G167+120</f>
        <v>30560</v>
      </c>
      <c r="H168" s="33">
        <f t="shared" si="20"/>
        <v>11948960</v>
      </c>
      <c r="I168" s="33">
        <f t="shared" si="21"/>
        <v>13143856.000000002</v>
      </c>
      <c r="J168" s="40">
        <f t="shared" si="22"/>
        <v>27500</v>
      </c>
      <c r="K168" s="33">
        <f t="shared" si="23"/>
        <v>1290300</v>
      </c>
      <c r="L168" s="57"/>
      <c r="M168" s="23"/>
      <c r="N168" s="58"/>
      <c r="O168" s="58"/>
      <c r="P168" s="58"/>
    </row>
    <row r="169" spans="1:16" s="23" customFormat="1" ht="16.5" x14ac:dyDescent="0.3">
      <c r="A169" s="53">
        <v>167</v>
      </c>
      <c r="B169" s="53">
        <v>2404</v>
      </c>
      <c r="C169" s="53">
        <v>24</v>
      </c>
      <c r="D169" s="54" t="s">
        <v>7</v>
      </c>
      <c r="E169" s="55">
        <v>846</v>
      </c>
      <c r="F169" s="56">
        <f t="shared" si="19"/>
        <v>930.6</v>
      </c>
      <c r="G169" s="53">
        <f>G168</f>
        <v>30560</v>
      </c>
      <c r="H169" s="33">
        <f t="shared" si="20"/>
        <v>25853760</v>
      </c>
      <c r="I169" s="33">
        <f t="shared" si="21"/>
        <v>28439136.000000004</v>
      </c>
      <c r="J169" s="40">
        <f t="shared" si="22"/>
        <v>59000</v>
      </c>
      <c r="K169" s="33">
        <f t="shared" si="23"/>
        <v>2791800</v>
      </c>
      <c r="L169" s="57"/>
      <c r="N169" s="58"/>
      <c r="O169" s="58"/>
      <c r="P169" s="58"/>
    </row>
    <row r="170" spans="1:16" s="23" customFormat="1" ht="16.5" x14ac:dyDescent="0.3">
      <c r="A170" s="53">
        <v>168</v>
      </c>
      <c r="B170" s="53">
        <v>2405</v>
      </c>
      <c r="C170" s="53">
        <v>24</v>
      </c>
      <c r="D170" s="54" t="s">
        <v>6</v>
      </c>
      <c r="E170" s="55">
        <v>612</v>
      </c>
      <c r="F170" s="56">
        <f t="shared" si="19"/>
        <v>673.2</v>
      </c>
      <c r="G170" s="53">
        <f>G169</f>
        <v>30560</v>
      </c>
      <c r="H170" s="33">
        <f t="shared" si="20"/>
        <v>18702720</v>
      </c>
      <c r="I170" s="33">
        <f t="shared" si="21"/>
        <v>20572992</v>
      </c>
      <c r="J170" s="40">
        <f t="shared" si="22"/>
        <v>43000</v>
      </c>
      <c r="K170" s="33">
        <f t="shared" si="23"/>
        <v>2019600.0000000002</v>
      </c>
      <c r="L170" s="57"/>
      <c r="N170" s="58"/>
      <c r="O170" s="58"/>
      <c r="P170" s="58"/>
    </row>
    <row r="171" spans="1:16" s="23" customFormat="1" ht="16.5" x14ac:dyDescent="0.3">
      <c r="A171" s="53">
        <v>169</v>
      </c>
      <c r="B171" s="53">
        <v>2406</v>
      </c>
      <c r="C171" s="53">
        <v>24</v>
      </c>
      <c r="D171" s="54" t="s">
        <v>6</v>
      </c>
      <c r="E171" s="55">
        <v>612</v>
      </c>
      <c r="F171" s="56">
        <f t="shared" si="19"/>
        <v>673.2</v>
      </c>
      <c r="G171" s="53">
        <f>G170</f>
        <v>30560</v>
      </c>
      <c r="H171" s="33">
        <f t="shared" si="20"/>
        <v>18702720</v>
      </c>
      <c r="I171" s="33">
        <f t="shared" si="21"/>
        <v>20572992</v>
      </c>
      <c r="J171" s="40">
        <f t="shared" si="22"/>
        <v>43000</v>
      </c>
      <c r="K171" s="33">
        <f t="shared" si="23"/>
        <v>2019600.0000000002</v>
      </c>
      <c r="L171" s="57"/>
      <c r="N171" s="58"/>
      <c r="O171" s="58"/>
      <c r="P171" s="58"/>
    </row>
    <row r="172" spans="1:16" s="23" customFormat="1" ht="16.5" x14ac:dyDescent="0.3">
      <c r="A172" s="53">
        <v>170</v>
      </c>
      <c r="B172" s="53">
        <v>2407</v>
      </c>
      <c r="C172" s="53">
        <v>24</v>
      </c>
      <c r="D172" s="54" t="s">
        <v>6</v>
      </c>
      <c r="E172" s="55">
        <v>605</v>
      </c>
      <c r="F172" s="56">
        <f t="shared" si="19"/>
        <v>665.5</v>
      </c>
      <c r="G172" s="53">
        <f>G171</f>
        <v>30560</v>
      </c>
      <c r="H172" s="33">
        <f t="shared" si="20"/>
        <v>18488800</v>
      </c>
      <c r="I172" s="33">
        <f t="shared" si="21"/>
        <v>20337680</v>
      </c>
      <c r="J172" s="40">
        <f t="shared" si="22"/>
        <v>42500</v>
      </c>
      <c r="K172" s="33">
        <f t="shared" si="23"/>
        <v>1996500</v>
      </c>
      <c r="L172" s="57"/>
      <c r="N172" s="58"/>
      <c r="O172" s="58"/>
      <c r="P172" s="58"/>
    </row>
    <row r="173" spans="1:16" s="23" customFormat="1" ht="16.5" x14ac:dyDescent="0.3">
      <c r="A173" s="53">
        <v>171</v>
      </c>
      <c r="B173" s="53">
        <v>2408</v>
      </c>
      <c r="C173" s="53">
        <v>24</v>
      </c>
      <c r="D173" s="54" t="s">
        <v>6</v>
      </c>
      <c r="E173" s="55">
        <v>604</v>
      </c>
      <c r="F173" s="56">
        <f t="shared" si="19"/>
        <v>664.40000000000009</v>
      </c>
      <c r="G173" s="53">
        <f>G172</f>
        <v>30560</v>
      </c>
      <c r="H173" s="33">
        <f t="shared" si="20"/>
        <v>18458240</v>
      </c>
      <c r="I173" s="33">
        <f t="shared" si="21"/>
        <v>20304064</v>
      </c>
      <c r="J173" s="40">
        <f t="shared" si="22"/>
        <v>42500</v>
      </c>
      <c r="K173" s="33">
        <f t="shared" si="23"/>
        <v>1993200.0000000002</v>
      </c>
      <c r="L173" s="57"/>
      <c r="N173" s="58"/>
      <c r="O173" s="58"/>
      <c r="P173" s="58"/>
    </row>
    <row r="174" spans="1:16" s="59" customFormat="1" ht="16.5" x14ac:dyDescent="0.3">
      <c r="A174" s="53">
        <v>172</v>
      </c>
      <c r="B174" s="53">
        <v>2501</v>
      </c>
      <c r="C174" s="53">
        <v>25</v>
      </c>
      <c r="D174" s="54" t="s">
        <v>19</v>
      </c>
      <c r="E174" s="55">
        <v>391</v>
      </c>
      <c r="F174" s="56">
        <f t="shared" si="19"/>
        <v>430.1</v>
      </c>
      <c r="G174" s="53">
        <f>G173+120</f>
        <v>30680</v>
      </c>
      <c r="H174" s="33">
        <f t="shared" si="20"/>
        <v>11995880</v>
      </c>
      <c r="I174" s="33">
        <f t="shared" si="21"/>
        <v>13195468.000000002</v>
      </c>
      <c r="J174" s="40">
        <f t="shared" si="22"/>
        <v>27500</v>
      </c>
      <c r="K174" s="33">
        <f t="shared" si="23"/>
        <v>1290300</v>
      </c>
      <c r="L174" s="57"/>
      <c r="M174" s="23"/>
      <c r="N174" s="58"/>
      <c r="O174" s="58"/>
      <c r="P174" s="58"/>
    </row>
    <row r="175" spans="1:16" s="59" customFormat="1" ht="16.5" x14ac:dyDescent="0.3">
      <c r="A175" s="53">
        <v>173</v>
      </c>
      <c r="B175" s="53">
        <v>2502</v>
      </c>
      <c r="C175" s="53">
        <v>25</v>
      </c>
      <c r="D175" s="54" t="s">
        <v>6</v>
      </c>
      <c r="E175" s="55">
        <v>494</v>
      </c>
      <c r="F175" s="56">
        <f t="shared" si="19"/>
        <v>543.40000000000009</v>
      </c>
      <c r="G175" s="53">
        <f>G174</f>
        <v>30680</v>
      </c>
      <c r="H175" s="33">
        <f t="shared" si="20"/>
        <v>15155920</v>
      </c>
      <c r="I175" s="33">
        <f t="shared" si="21"/>
        <v>16671512.000000002</v>
      </c>
      <c r="J175" s="40">
        <f t="shared" si="22"/>
        <v>34500</v>
      </c>
      <c r="K175" s="33">
        <f t="shared" si="23"/>
        <v>1630200.0000000002</v>
      </c>
      <c r="L175" s="57"/>
      <c r="M175" s="23"/>
      <c r="N175" s="58"/>
      <c r="O175" s="58"/>
      <c r="P175" s="58"/>
    </row>
    <row r="176" spans="1:16" s="59" customFormat="1" ht="16.5" x14ac:dyDescent="0.3">
      <c r="A176" s="53">
        <v>174</v>
      </c>
      <c r="B176" s="53">
        <v>2503</v>
      </c>
      <c r="C176" s="53">
        <v>25</v>
      </c>
      <c r="D176" s="54" t="s">
        <v>6</v>
      </c>
      <c r="E176" s="55">
        <v>498</v>
      </c>
      <c r="F176" s="56">
        <f t="shared" si="19"/>
        <v>547.80000000000007</v>
      </c>
      <c r="G176" s="53">
        <f>G175</f>
        <v>30680</v>
      </c>
      <c r="H176" s="33">
        <f t="shared" si="20"/>
        <v>15278640</v>
      </c>
      <c r="I176" s="33">
        <f t="shared" si="21"/>
        <v>16806504</v>
      </c>
      <c r="J176" s="40">
        <f t="shared" si="22"/>
        <v>35000</v>
      </c>
      <c r="K176" s="33">
        <f t="shared" si="23"/>
        <v>1643400.0000000002</v>
      </c>
      <c r="L176" s="57"/>
      <c r="M176" s="23"/>
      <c r="N176" s="58"/>
      <c r="O176" s="58"/>
      <c r="P176" s="58"/>
    </row>
    <row r="177" spans="1:16" s="59" customFormat="1" ht="16.5" x14ac:dyDescent="0.3">
      <c r="A177" s="53">
        <v>175</v>
      </c>
      <c r="B177" s="53">
        <v>2504</v>
      </c>
      <c r="C177" s="53">
        <v>25</v>
      </c>
      <c r="D177" s="54" t="s">
        <v>7</v>
      </c>
      <c r="E177" s="55">
        <v>846</v>
      </c>
      <c r="F177" s="56">
        <f t="shared" si="19"/>
        <v>930.6</v>
      </c>
      <c r="G177" s="53">
        <f>G176</f>
        <v>30680</v>
      </c>
      <c r="H177" s="33">
        <f t="shared" si="20"/>
        <v>25955280</v>
      </c>
      <c r="I177" s="33">
        <f t="shared" si="21"/>
        <v>28550808.000000004</v>
      </c>
      <c r="J177" s="40">
        <f t="shared" si="22"/>
        <v>59500</v>
      </c>
      <c r="K177" s="33">
        <f t="shared" si="23"/>
        <v>2791800</v>
      </c>
      <c r="L177" s="57"/>
      <c r="M177" s="23"/>
      <c r="N177" s="58"/>
      <c r="O177" s="58"/>
      <c r="P177" s="58"/>
    </row>
    <row r="178" spans="1:16" s="59" customFormat="1" ht="16.5" x14ac:dyDescent="0.3">
      <c r="A178" s="53">
        <v>176</v>
      </c>
      <c r="B178" s="53">
        <v>2505</v>
      </c>
      <c r="C178" s="53">
        <v>25</v>
      </c>
      <c r="D178" s="54" t="s">
        <v>6</v>
      </c>
      <c r="E178" s="55">
        <v>612</v>
      </c>
      <c r="F178" s="56">
        <f t="shared" si="19"/>
        <v>673.2</v>
      </c>
      <c r="G178" s="53">
        <f>G177</f>
        <v>30680</v>
      </c>
      <c r="H178" s="33">
        <f t="shared" si="20"/>
        <v>18776160</v>
      </c>
      <c r="I178" s="33">
        <f t="shared" si="21"/>
        <v>20653776</v>
      </c>
      <c r="J178" s="40">
        <f t="shared" si="22"/>
        <v>43000</v>
      </c>
      <c r="K178" s="33">
        <f t="shared" si="23"/>
        <v>2019600.0000000002</v>
      </c>
      <c r="L178" s="57"/>
      <c r="M178" s="23"/>
      <c r="N178" s="58"/>
      <c r="O178" s="58"/>
      <c r="P178" s="58"/>
    </row>
    <row r="179" spans="1:16" s="59" customFormat="1" ht="16.5" x14ac:dyDescent="0.3">
      <c r="A179" s="53">
        <v>177</v>
      </c>
      <c r="B179" s="53">
        <v>2506</v>
      </c>
      <c r="C179" s="53">
        <v>25</v>
      </c>
      <c r="D179" s="54" t="s">
        <v>6</v>
      </c>
      <c r="E179" s="55">
        <v>612</v>
      </c>
      <c r="F179" s="56">
        <f t="shared" si="19"/>
        <v>673.2</v>
      </c>
      <c r="G179" s="53">
        <f>G178</f>
        <v>30680</v>
      </c>
      <c r="H179" s="33">
        <f t="shared" si="20"/>
        <v>18776160</v>
      </c>
      <c r="I179" s="33">
        <f t="shared" si="21"/>
        <v>20653776</v>
      </c>
      <c r="J179" s="40">
        <f t="shared" si="22"/>
        <v>43000</v>
      </c>
      <c r="K179" s="33">
        <f t="shared" si="23"/>
        <v>2019600.0000000002</v>
      </c>
      <c r="L179" s="57"/>
      <c r="M179" s="23"/>
      <c r="N179" s="58"/>
      <c r="O179" s="58"/>
      <c r="P179" s="58"/>
    </row>
    <row r="180" spans="1:16" s="59" customFormat="1" ht="16.5" x14ac:dyDescent="0.3">
      <c r="A180" s="53">
        <v>178</v>
      </c>
      <c r="B180" s="53">
        <v>2507</v>
      </c>
      <c r="C180" s="53">
        <v>25</v>
      </c>
      <c r="D180" s="54" t="s">
        <v>6</v>
      </c>
      <c r="E180" s="55">
        <v>605</v>
      </c>
      <c r="F180" s="56">
        <f t="shared" si="19"/>
        <v>665.5</v>
      </c>
      <c r="G180" s="53">
        <f>G179</f>
        <v>30680</v>
      </c>
      <c r="H180" s="33">
        <f t="shared" si="20"/>
        <v>18561400</v>
      </c>
      <c r="I180" s="33">
        <f t="shared" si="21"/>
        <v>20417540</v>
      </c>
      <c r="J180" s="40">
        <f t="shared" si="22"/>
        <v>42500</v>
      </c>
      <c r="K180" s="33">
        <f t="shared" si="23"/>
        <v>1996500</v>
      </c>
      <c r="L180" s="57"/>
      <c r="M180" s="23"/>
      <c r="N180" s="58"/>
      <c r="O180" s="58"/>
      <c r="P180" s="58"/>
    </row>
    <row r="181" spans="1:16" s="59" customFormat="1" ht="16.5" x14ac:dyDescent="0.3">
      <c r="A181" s="53">
        <v>179</v>
      </c>
      <c r="B181" s="53">
        <v>2508</v>
      </c>
      <c r="C181" s="53">
        <v>25</v>
      </c>
      <c r="D181" s="54" t="s">
        <v>6</v>
      </c>
      <c r="E181" s="55">
        <v>604</v>
      </c>
      <c r="F181" s="56">
        <f t="shared" si="19"/>
        <v>664.40000000000009</v>
      </c>
      <c r="G181" s="53">
        <f t="shared" ref="G181" si="29">G180</f>
        <v>30680</v>
      </c>
      <c r="H181" s="33">
        <f t="shared" si="20"/>
        <v>18530720</v>
      </c>
      <c r="I181" s="33">
        <f t="shared" si="21"/>
        <v>20383792</v>
      </c>
      <c r="J181" s="40">
        <f t="shared" si="22"/>
        <v>42500</v>
      </c>
      <c r="K181" s="33">
        <f t="shared" si="23"/>
        <v>1993200.0000000002</v>
      </c>
      <c r="L181" s="57"/>
      <c r="M181" s="23"/>
      <c r="N181" s="58"/>
      <c r="O181" s="58"/>
      <c r="P181" s="58"/>
    </row>
    <row r="182" spans="1:16" s="59" customFormat="1" ht="16.5" x14ac:dyDescent="0.3">
      <c r="A182" s="53">
        <v>180</v>
      </c>
      <c r="B182" s="53">
        <v>2601</v>
      </c>
      <c r="C182" s="53">
        <v>26</v>
      </c>
      <c r="D182" s="54" t="s">
        <v>19</v>
      </c>
      <c r="E182" s="55">
        <v>391</v>
      </c>
      <c r="F182" s="56">
        <f t="shared" si="19"/>
        <v>430.1</v>
      </c>
      <c r="G182" s="53">
        <f>G181+120</f>
        <v>30800</v>
      </c>
      <c r="H182" s="33">
        <f t="shared" si="20"/>
        <v>12042800</v>
      </c>
      <c r="I182" s="33">
        <f t="shared" si="21"/>
        <v>13247080.000000002</v>
      </c>
      <c r="J182" s="40">
        <f t="shared" si="22"/>
        <v>27500</v>
      </c>
      <c r="K182" s="33">
        <f t="shared" si="23"/>
        <v>1290300</v>
      </c>
      <c r="L182" s="57"/>
      <c r="M182" s="23"/>
      <c r="N182" s="58"/>
      <c r="O182" s="58"/>
      <c r="P182" s="58"/>
    </row>
    <row r="183" spans="1:16" s="59" customFormat="1" ht="16.5" x14ac:dyDescent="0.3">
      <c r="A183" s="53">
        <v>181</v>
      </c>
      <c r="B183" s="53">
        <v>2602</v>
      </c>
      <c r="C183" s="53">
        <v>26</v>
      </c>
      <c r="D183" s="54" t="s">
        <v>6</v>
      </c>
      <c r="E183" s="55">
        <v>494</v>
      </c>
      <c r="F183" s="56">
        <f t="shared" si="19"/>
        <v>543.40000000000009</v>
      </c>
      <c r="G183" s="53">
        <f>G182</f>
        <v>30800</v>
      </c>
      <c r="H183" s="33">
        <f t="shared" si="20"/>
        <v>15215200</v>
      </c>
      <c r="I183" s="33">
        <f t="shared" si="21"/>
        <v>16736720.000000002</v>
      </c>
      <c r="J183" s="40">
        <f t="shared" si="22"/>
        <v>35000</v>
      </c>
      <c r="K183" s="33">
        <f t="shared" si="23"/>
        <v>1630200.0000000002</v>
      </c>
      <c r="L183" s="57"/>
      <c r="M183" s="23"/>
      <c r="N183" s="58"/>
      <c r="O183" s="58"/>
      <c r="P183" s="58"/>
    </row>
    <row r="184" spans="1:16" s="59" customFormat="1" ht="16.5" x14ac:dyDescent="0.3">
      <c r="A184" s="53">
        <v>182</v>
      </c>
      <c r="B184" s="53">
        <v>2603</v>
      </c>
      <c r="C184" s="53">
        <v>26</v>
      </c>
      <c r="D184" s="54" t="s">
        <v>6</v>
      </c>
      <c r="E184" s="55">
        <v>498</v>
      </c>
      <c r="F184" s="56">
        <f t="shared" si="19"/>
        <v>547.80000000000007</v>
      </c>
      <c r="G184" s="53">
        <f>G183</f>
        <v>30800</v>
      </c>
      <c r="H184" s="33">
        <f t="shared" si="20"/>
        <v>15338400</v>
      </c>
      <c r="I184" s="33">
        <f t="shared" si="21"/>
        <v>16872240</v>
      </c>
      <c r="J184" s="40">
        <f t="shared" si="22"/>
        <v>35000</v>
      </c>
      <c r="K184" s="33">
        <f t="shared" si="23"/>
        <v>1643400.0000000002</v>
      </c>
      <c r="L184" s="57"/>
      <c r="M184" s="23"/>
      <c r="N184" s="58"/>
      <c r="O184" s="58"/>
      <c r="P184" s="58"/>
    </row>
    <row r="185" spans="1:16" s="59" customFormat="1" ht="16.5" x14ac:dyDescent="0.3">
      <c r="A185" s="53">
        <v>183</v>
      </c>
      <c r="B185" s="53">
        <v>2604</v>
      </c>
      <c r="C185" s="53">
        <v>26</v>
      </c>
      <c r="D185" s="54" t="s">
        <v>7</v>
      </c>
      <c r="E185" s="55">
        <v>846</v>
      </c>
      <c r="F185" s="56">
        <f t="shared" si="19"/>
        <v>930.6</v>
      </c>
      <c r="G185" s="53">
        <f>G184</f>
        <v>30800</v>
      </c>
      <c r="H185" s="33">
        <f t="shared" si="20"/>
        <v>26056800</v>
      </c>
      <c r="I185" s="33">
        <f t="shared" si="21"/>
        <v>28662480.000000004</v>
      </c>
      <c r="J185" s="40">
        <f t="shared" si="22"/>
        <v>59500</v>
      </c>
      <c r="K185" s="33">
        <f t="shared" si="23"/>
        <v>2791800</v>
      </c>
      <c r="L185" s="57"/>
      <c r="M185" s="23"/>
      <c r="N185" s="58"/>
      <c r="O185" s="58"/>
      <c r="P185" s="58"/>
    </row>
    <row r="186" spans="1:16" s="59" customFormat="1" ht="16.5" x14ac:dyDescent="0.3">
      <c r="A186" s="53">
        <v>184</v>
      </c>
      <c r="B186" s="53">
        <v>2605</v>
      </c>
      <c r="C186" s="53">
        <v>26</v>
      </c>
      <c r="D186" s="54" t="s">
        <v>6</v>
      </c>
      <c r="E186" s="55">
        <v>612</v>
      </c>
      <c r="F186" s="56">
        <f t="shared" si="19"/>
        <v>673.2</v>
      </c>
      <c r="G186" s="53">
        <f>G185</f>
        <v>30800</v>
      </c>
      <c r="H186" s="33">
        <f t="shared" si="20"/>
        <v>18849600</v>
      </c>
      <c r="I186" s="33">
        <f t="shared" si="21"/>
        <v>20734560</v>
      </c>
      <c r="J186" s="40">
        <f t="shared" si="22"/>
        <v>43000</v>
      </c>
      <c r="K186" s="33">
        <f t="shared" si="23"/>
        <v>2019600.0000000002</v>
      </c>
      <c r="L186" s="57"/>
      <c r="M186" s="23"/>
      <c r="N186" s="58"/>
      <c r="O186" s="58"/>
      <c r="P186" s="58"/>
    </row>
    <row r="187" spans="1:16" s="59" customFormat="1" ht="16.5" x14ac:dyDescent="0.3">
      <c r="A187" s="53">
        <v>185</v>
      </c>
      <c r="B187" s="53">
        <v>2606</v>
      </c>
      <c r="C187" s="53">
        <v>26</v>
      </c>
      <c r="D187" s="54" t="s">
        <v>6</v>
      </c>
      <c r="E187" s="55">
        <v>612</v>
      </c>
      <c r="F187" s="56">
        <f t="shared" si="19"/>
        <v>673.2</v>
      </c>
      <c r="G187" s="53">
        <f>G186</f>
        <v>30800</v>
      </c>
      <c r="H187" s="33">
        <f t="shared" si="20"/>
        <v>18849600</v>
      </c>
      <c r="I187" s="33">
        <f t="shared" si="21"/>
        <v>20734560</v>
      </c>
      <c r="J187" s="40">
        <f t="shared" si="22"/>
        <v>43000</v>
      </c>
      <c r="K187" s="33">
        <f t="shared" si="23"/>
        <v>2019600.0000000002</v>
      </c>
      <c r="L187" s="57"/>
      <c r="M187" s="23"/>
      <c r="N187" s="58"/>
      <c r="O187" s="58"/>
      <c r="P187" s="58"/>
    </row>
    <row r="188" spans="1:16" s="59" customFormat="1" ht="16.5" x14ac:dyDescent="0.3">
      <c r="A188" s="53">
        <v>186</v>
      </c>
      <c r="B188" s="53">
        <v>2607</v>
      </c>
      <c r="C188" s="53">
        <v>26</v>
      </c>
      <c r="D188" s="54" t="s">
        <v>6</v>
      </c>
      <c r="E188" s="55">
        <v>605</v>
      </c>
      <c r="F188" s="56">
        <f t="shared" si="19"/>
        <v>665.5</v>
      </c>
      <c r="G188" s="53">
        <f>G187</f>
        <v>30800</v>
      </c>
      <c r="H188" s="33">
        <f t="shared" si="20"/>
        <v>18634000</v>
      </c>
      <c r="I188" s="33">
        <f t="shared" si="21"/>
        <v>20497400</v>
      </c>
      <c r="J188" s="40">
        <f t="shared" si="22"/>
        <v>42500</v>
      </c>
      <c r="K188" s="33">
        <f t="shared" si="23"/>
        <v>1996500</v>
      </c>
      <c r="L188" s="57"/>
      <c r="M188" s="23"/>
      <c r="N188" s="58"/>
      <c r="O188" s="58"/>
      <c r="P188" s="58"/>
    </row>
    <row r="189" spans="1:16" s="59" customFormat="1" ht="16.5" x14ac:dyDescent="0.3">
      <c r="A189" s="53">
        <v>187</v>
      </c>
      <c r="B189" s="53">
        <v>2608</v>
      </c>
      <c r="C189" s="53">
        <v>26</v>
      </c>
      <c r="D189" s="54" t="s">
        <v>6</v>
      </c>
      <c r="E189" s="55">
        <v>604</v>
      </c>
      <c r="F189" s="56">
        <f t="shared" si="19"/>
        <v>664.40000000000009</v>
      </c>
      <c r="G189" s="53">
        <f t="shared" ref="G189" si="30">G188</f>
        <v>30800</v>
      </c>
      <c r="H189" s="33">
        <f t="shared" si="20"/>
        <v>18603200</v>
      </c>
      <c r="I189" s="33">
        <f t="shared" si="21"/>
        <v>20463520</v>
      </c>
      <c r="J189" s="40">
        <f t="shared" si="22"/>
        <v>42500</v>
      </c>
      <c r="K189" s="33">
        <f t="shared" si="23"/>
        <v>1993200.0000000002</v>
      </c>
      <c r="L189" s="57"/>
      <c r="M189" s="23"/>
      <c r="N189" s="58"/>
      <c r="O189" s="58"/>
      <c r="P189" s="58"/>
    </row>
    <row r="190" spans="1:16" s="59" customFormat="1" ht="16.5" x14ac:dyDescent="0.3">
      <c r="A190" s="53">
        <v>188</v>
      </c>
      <c r="B190" s="53">
        <v>2701</v>
      </c>
      <c r="C190" s="53">
        <v>27</v>
      </c>
      <c r="D190" s="54" t="s">
        <v>19</v>
      </c>
      <c r="E190" s="55">
        <v>391</v>
      </c>
      <c r="F190" s="56">
        <f t="shared" si="19"/>
        <v>430.1</v>
      </c>
      <c r="G190" s="53">
        <f>G189+120</f>
        <v>30920</v>
      </c>
      <c r="H190" s="33">
        <f t="shared" si="20"/>
        <v>12089720</v>
      </c>
      <c r="I190" s="33">
        <f t="shared" si="21"/>
        <v>13298692.000000002</v>
      </c>
      <c r="J190" s="40">
        <f t="shared" si="22"/>
        <v>27500</v>
      </c>
      <c r="K190" s="33">
        <f t="shared" si="23"/>
        <v>1290300</v>
      </c>
      <c r="L190" s="57"/>
      <c r="M190" s="23"/>
      <c r="N190" s="58"/>
      <c r="O190" s="58"/>
      <c r="P190" s="58"/>
    </row>
    <row r="191" spans="1:16" s="59" customFormat="1" ht="16.5" x14ac:dyDescent="0.3">
      <c r="A191" s="53">
        <v>189</v>
      </c>
      <c r="B191" s="53">
        <v>2702</v>
      </c>
      <c r="C191" s="53">
        <v>27</v>
      </c>
      <c r="D191" s="54" t="s">
        <v>6</v>
      </c>
      <c r="E191" s="55">
        <v>494</v>
      </c>
      <c r="F191" s="56">
        <f t="shared" si="19"/>
        <v>543.40000000000009</v>
      </c>
      <c r="G191" s="53">
        <f>G190</f>
        <v>30920</v>
      </c>
      <c r="H191" s="33">
        <f t="shared" si="20"/>
        <v>15274480</v>
      </c>
      <c r="I191" s="33">
        <f t="shared" si="21"/>
        <v>16801928</v>
      </c>
      <c r="J191" s="40">
        <f t="shared" si="22"/>
        <v>35000</v>
      </c>
      <c r="K191" s="33">
        <f t="shared" si="23"/>
        <v>1630200.0000000002</v>
      </c>
      <c r="L191" s="57"/>
      <c r="M191" s="23"/>
      <c r="N191" s="58"/>
      <c r="O191" s="58"/>
      <c r="P191" s="58"/>
    </row>
    <row r="192" spans="1:16" s="59" customFormat="1" ht="16.5" x14ac:dyDescent="0.3">
      <c r="A192" s="53">
        <v>190</v>
      </c>
      <c r="B192" s="53">
        <v>2703</v>
      </c>
      <c r="C192" s="53">
        <v>27</v>
      </c>
      <c r="D192" s="54" t="s">
        <v>6</v>
      </c>
      <c r="E192" s="55">
        <v>498</v>
      </c>
      <c r="F192" s="56">
        <f t="shared" si="19"/>
        <v>547.80000000000007</v>
      </c>
      <c r="G192" s="53">
        <f>G191</f>
        <v>30920</v>
      </c>
      <c r="H192" s="33">
        <f t="shared" si="20"/>
        <v>15398160</v>
      </c>
      <c r="I192" s="33">
        <f t="shared" si="21"/>
        <v>16937976</v>
      </c>
      <c r="J192" s="40">
        <f t="shared" si="22"/>
        <v>35500</v>
      </c>
      <c r="K192" s="33">
        <f t="shared" si="23"/>
        <v>1643400.0000000002</v>
      </c>
      <c r="L192" s="57"/>
      <c r="M192" s="23"/>
      <c r="N192" s="58"/>
      <c r="O192" s="58"/>
      <c r="P192" s="58"/>
    </row>
    <row r="193" spans="1:16" s="59" customFormat="1" ht="16.5" x14ac:dyDescent="0.3">
      <c r="A193" s="53">
        <v>191</v>
      </c>
      <c r="B193" s="53">
        <v>2704</v>
      </c>
      <c r="C193" s="53">
        <v>27</v>
      </c>
      <c r="D193" s="54" t="s">
        <v>7</v>
      </c>
      <c r="E193" s="55">
        <v>846</v>
      </c>
      <c r="F193" s="56">
        <f t="shared" si="19"/>
        <v>930.6</v>
      </c>
      <c r="G193" s="53">
        <f>G192</f>
        <v>30920</v>
      </c>
      <c r="H193" s="33">
        <f t="shared" si="20"/>
        <v>26158320</v>
      </c>
      <c r="I193" s="33">
        <f t="shared" si="21"/>
        <v>28774152.000000004</v>
      </c>
      <c r="J193" s="40">
        <f t="shared" si="22"/>
        <v>60000</v>
      </c>
      <c r="K193" s="33">
        <f t="shared" si="23"/>
        <v>2791800</v>
      </c>
      <c r="L193" s="57"/>
      <c r="M193" s="23"/>
      <c r="N193" s="58"/>
      <c r="O193" s="58"/>
      <c r="P193" s="58"/>
    </row>
    <row r="194" spans="1:16" s="59" customFormat="1" ht="16.5" x14ac:dyDescent="0.3">
      <c r="A194" s="53">
        <v>192</v>
      </c>
      <c r="B194" s="53">
        <v>2705</v>
      </c>
      <c r="C194" s="53">
        <v>27</v>
      </c>
      <c r="D194" s="54" t="s">
        <v>6</v>
      </c>
      <c r="E194" s="55">
        <v>612</v>
      </c>
      <c r="F194" s="56">
        <f t="shared" si="19"/>
        <v>673.2</v>
      </c>
      <c r="G194" s="53">
        <f>G193</f>
        <v>30920</v>
      </c>
      <c r="H194" s="33">
        <f t="shared" si="20"/>
        <v>18923040</v>
      </c>
      <c r="I194" s="33">
        <f t="shared" si="21"/>
        <v>20815344</v>
      </c>
      <c r="J194" s="40">
        <f t="shared" si="22"/>
        <v>43500</v>
      </c>
      <c r="K194" s="33">
        <f t="shared" si="23"/>
        <v>2019600.0000000002</v>
      </c>
      <c r="L194" s="57"/>
      <c r="M194" s="23"/>
      <c r="N194" s="58"/>
      <c r="O194" s="58"/>
      <c r="P194" s="58"/>
    </row>
    <row r="195" spans="1:16" s="59" customFormat="1" ht="16.5" x14ac:dyDescent="0.3">
      <c r="A195" s="53">
        <v>193</v>
      </c>
      <c r="B195" s="53">
        <v>2706</v>
      </c>
      <c r="C195" s="53">
        <v>27</v>
      </c>
      <c r="D195" s="54" t="s">
        <v>6</v>
      </c>
      <c r="E195" s="55">
        <v>612</v>
      </c>
      <c r="F195" s="56">
        <f t="shared" si="19"/>
        <v>673.2</v>
      </c>
      <c r="G195" s="53">
        <f>G194</f>
        <v>30920</v>
      </c>
      <c r="H195" s="33">
        <f t="shared" si="20"/>
        <v>18923040</v>
      </c>
      <c r="I195" s="33">
        <f t="shared" si="21"/>
        <v>20815344</v>
      </c>
      <c r="J195" s="40">
        <f t="shared" si="22"/>
        <v>43500</v>
      </c>
      <c r="K195" s="33">
        <f t="shared" si="23"/>
        <v>2019600.0000000002</v>
      </c>
      <c r="L195" s="57"/>
      <c r="M195" s="23"/>
      <c r="N195" s="58"/>
      <c r="O195" s="58"/>
      <c r="P195" s="58"/>
    </row>
    <row r="196" spans="1:16" s="59" customFormat="1" ht="16.5" x14ac:dyDescent="0.3">
      <c r="A196" s="53">
        <v>194</v>
      </c>
      <c r="B196" s="53">
        <v>2707</v>
      </c>
      <c r="C196" s="53">
        <v>27</v>
      </c>
      <c r="D196" s="54" t="s">
        <v>6</v>
      </c>
      <c r="E196" s="55">
        <v>605</v>
      </c>
      <c r="F196" s="56">
        <f t="shared" ref="F196:F263" si="31">E196*1.1</f>
        <v>665.5</v>
      </c>
      <c r="G196" s="53">
        <f>G195</f>
        <v>30920</v>
      </c>
      <c r="H196" s="33">
        <f t="shared" ref="H196:H251" si="32">E196*G196</f>
        <v>18706600</v>
      </c>
      <c r="I196" s="33">
        <f t="shared" ref="I196:I251" si="33">H196*1.1</f>
        <v>20577260</v>
      </c>
      <c r="J196" s="40">
        <f t="shared" ref="J196:J251" si="34">MROUND((I196*0.025/12),500)</f>
        <v>43000</v>
      </c>
      <c r="K196" s="33">
        <f t="shared" ref="K196:K251" si="35">F196*3000</f>
        <v>1996500</v>
      </c>
      <c r="L196" s="57"/>
      <c r="M196" s="23"/>
      <c r="N196" s="58"/>
      <c r="O196" s="58"/>
      <c r="P196" s="58"/>
    </row>
    <row r="197" spans="1:16" s="59" customFormat="1" ht="16.5" x14ac:dyDescent="0.3">
      <c r="A197" s="53">
        <v>195</v>
      </c>
      <c r="B197" s="53">
        <v>2708</v>
      </c>
      <c r="C197" s="53">
        <v>27</v>
      </c>
      <c r="D197" s="54" t="s">
        <v>6</v>
      </c>
      <c r="E197" s="55">
        <v>604</v>
      </c>
      <c r="F197" s="56">
        <f t="shared" si="31"/>
        <v>664.40000000000009</v>
      </c>
      <c r="G197" s="53">
        <f t="shared" ref="G197" si="36">G196</f>
        <v>30920</v>
      </c>
      <c r="H197" s="33">
        <f t="shared" si="32"/>
        <v>18675680</v>
      </c>
      <c r="I197" s="33">
        <f t="shared" si="33"/>
        <v>20543248</v>
      </c>
      <c r="J197" s="40">
        <f t="shared" si="34"/>
        <v>43000</v>
      </c>
      <c r="K197" s="33">
        <f t="shared" si="35"/>
        <v>1993200.0000000002</v>
      </c>
      <c r="L197" s="57"/>
      <c r="M197" s="23"/>
      <c r="N197" s="58"/>
      <c r="O197" s="58"/>
      <c r="P197" s="58"/>
    </row>
    <row r="198" spans="1:16" s="59" customFormat="1" ht="16.5" x14ac:dyDescent="0.3">
      <c r="A198" s="53">
        <v>196</v>
      </c>
      <c r="B198" s="53">
        <v>2801</v>
      </c>
      <c r="C198" s="53">
        <v>28</v>
      </c>
      <c r="D198" s="54" t="s">
        <v>19</v>
      </c>
      <c r="E198" s="55">
        <v>391</v>
      </c>
      <c r="F198" s="56">
        <f t="shared" si="31"/>
        <v>430.1</v>
      </c>
      <c r="G198" s="53">
        <f>G197+120</f>
        <v>31040</v>
      </c>
      <c r="H198" s="33">
        <f t="shared" si="32"/>
        <v>12136640</v>
      </c>
      <c r="I198" s="33">
        <f t="shared" si="33"/>
        <v>13350304.000000002</v>
      </c>
      <c r="J198" s="40">
        <f t="shared" si="34"/>
        <v>28000</v>
      </c>
      <c r="K198" s="33">
        <f t="shared" si="35"/>
        <v>1290300</v>
      </c>
      <c r="L198" s="57"/>
      <c r="M198" s="23"/>
      <c r="N198" s="58"/>
      <c r="O198" s="58"/>
      <c r="P198" s="58"/>
    </row>
    <row r="199" spans="1:16" s="59" customFormat="1" ht="16.5" x14ac:dyDescent="0.3">
      <c r="A199" s="53">
        <v>197</v>
      </c>
      <c r="B199" s="53">
        <v>2802</v>
      </c>
      <c r="C199" s="53">
        <v>28</v>
      </c>
      <c r="D199" s="54" t="s">
        <v>6</v>
      </c>
      <c r="E199" s="55">
        <v>494</v>
      </c>
      <c r="F199" s="56">
        <f t="shared" si="31"/>
        <v>543.40000000000009</v>
      </c>
      <c r="G199" s="53">
        <f>G198</f>
        <v>31040</v>
      </c>
      <c r="H199" s="33">
        <f t="shared" si="32"/>
        <v>15333760</v>
      </c>
      <c r="I199" s="33">
        <f t="shared" si="33"/>
        <v>16867136</v>
      </c>
      <c r="J199" s="40">
        <f t="shared" si="34"/>
        <v>35000</v>
      </c>
      <c r="K199" s="33">
        <f t="shared" si="35"/>
        <v>1630200.0000000002</v>
      </c>
      <c r="L199" s="57"/>
      <c r="M199" s="23"/>
      <c r="N199" s="58"/>
      <c r="O199" s="58"/>
      <c r="P199" s="58"/>
    </row>
    <row r="200" spans="1:16" s="59" customFormat="1" ht="16.5" x14ac:dyDescent="0.3">
      <c r="A200" s="53">
        <v>198</v>
      </c>
      <c r="B200" s="53">
        <v>2803</v>
      </c>
      <c r="C200" s="53">
        <v>28</v>
      </c>
      <c r="D200" s="54" t="s">
        <v>6</v>
      </c>
      <c r="E200" s="55">
        <v>498</v>
      </c>
      <c r="F200" s="56">
        <f t="shared" si="31"/>
        <v>547.80000000000007</v>
      </c>
      <c r="G200" s="53">
        <f>G199</f>
        <v>31040</v>
      </c>
      <c r="H200" s="33">
        <f t="shared" si="32"/>
        <v>15457920</v>
      </c>
      <c r="I200" s="33">
        <f t="shared" si="33"/>
        <v>17003712</v>
      </c>
      <c r="J200" s="40">
        <f t="shared" si="34"/>
        <v>35500</v>
      </c>
      <c r="K200" s="33">
        <f t="shared" si="35"/>
        <v>1643400.0000000002</v>
      </c>
      <c r="L200" s="57"/>
      <c r="M200" s="23"/>
      <c r="N200" s="58"/>
      <c r="O200" s="58"/>
      <c r="P200" s="58"/>
    </row>
    <row r="201" spans="1:16" s="59" customFormat="1" ht="16.5" x14ac:dyDescent="0.3">
      <c r="A201" s="53">
        <v>199</v>
      </c>
      <c r="B201" s="53">
        <v>2804</v>
      </c>
      <c r="C201" s="53">
        <v>28</v>
      </c>
      <c r="D201" s="54" t="s">
        <v>7</v>
      </c>
      <c r="E201" s="55">
        <v>846</v>
      </c>
      <c r="F201" s="56">
        <f t="shared" si="31"/>
        <v>930.6</v>
      </c>
      <c r="G201" s="53">
        <f>G200</f>
        <v>31040</v>
      </c>
      <c r="H201" s="33">
        <f t="shared" si="32"/>
        <v>26259840</v>
      </c>
      <c r="I201" s="33">
        <f t="shared" si="33"/>
        <v>28885824.000000004</v>
      </c>
      <c r="J201" s="40">
        <f t="shared" si="34"/>
        <v>60000</v>
      </c>
      <c r="K201" s="33">
        <f t="shared" si="35"/>
        <v>2791800</v>
      </c>
      <c r="L201" s="57"/>
      <c r="M201" s="23"/>
      <c r="N201" s="58"/>
      <c r="O201" s="58"/>
      <c r="P201" s="58"/>
    </row>
    <row r="202" spans="1:16" s="59" customFormat="1" ht="16.5" x14ac:dyDescent="0.3">
      <c r="A202" s="53">
        <v>200</v>
      </c>
      <c r="B202" s="53">
        <v>2805</v>
      </c>
      <c r="C202" s="53">
        <v>28</v>
      </c>
      <c r="D202" s="54" t="s">
        <v>6</v>
      </c>
      <c r="E202" s="55">
        <v>612</v>
      </c>
      <c r="F202" s="56">
        <f t="shared" si="31"/>
        <v>673.2</v>
      </c>
      <c r="G202" s="53">
        <f>G201</f>
        <v>31040</v>
      </c>
      <c r="H202" s="33">
        <f t="shared" si="32"/>
        <v>18996480</v>
      </c>
      <c r="I202" s="33">
        <f t="shared" si="33"/>
        <v>20896128</v>
      </c>
      <c r="J202" s="40">
        <f t="shared" si="34"/>
        <v>43500</v>
      </c>
      <c r="K202" s="33">
        <f t="shared" si="35"/>
        <v>2019600.0000000002</v>
      </c>
      <c r="L202" s="57"/>
      <c r="M202" s="23"/>
      <c r="N202" s="58"/>
      <c r="O202" s="58"/>
      <c r="P202" s="58"/>
    </row>
    <row r="203" spans="1:16" s="59" customFormat="1" ht="16.5" x14ac:dyDescent="0.3">
      <c r="A203" s="53">
        <v>201</v>
      </c>
      <c r="B203" s="53">
        <v>2806</v>
      </c>
      <c r="C203" s="53">
        <v>28</v>
      </c>
      <c r="D203" s="54" t="s">
        <v>6</v>
      </c>
      <c r="E203" s="55">
        <v>612</v>
      </c>
      <c r="F203" s="56">
        <f t="shared" si="31"/>
        <v>673.2</v>
      </c>
      <c r="G203" s="53">
        <f>G202</f>
        <v>31040</v>
      </c>
      <c r="H203" s="33">
        <f t="shared" si="32"/>
        <v>18996480</v>
      </c>
      <c r="I203" s="33">
        <f t="shared" si="33"/>
        <v>20896128</v>
      </c>
      <c r="J203" s="40">
        <f t="shared" si="34"/>
        <v>43500</v>
      </c>
      <c r="K203" s="33">
        <f t="shared" si="35"/>
        <v>2019600.0000000002</v>
      </c>
      <c r="L203" s="57"/>
      <c r="M203" s="23"/>
      <c r="N203" s="58"/>
      <c r="O203" s="58"/>
      <c r="P203" s="58"/>
    </row>
    <row r="204" spans="1:16" s="59" customFormat="1" ht="16.5" x14ac:dyDescent="0.3">
      <c r="A204" s="53">
        <v>202</v>
      </c>
      <c r="B204" s="53">
        <v>2807</v>
      </c>
      <c r="C204" s="53">
        <v>28</v>
      </c>
      <c r="D204" s="54" t="s">
        <v>6</v>
      </c>
      <c r="E204" s="55">
        <v>605</v>
      </c>
      <c r="F204" s="56">
        <f t="shared" si="31"/>
        <v>665.5</v>
      </c>
      <c r="G204" s="53">
        <f>G203</f>
        <v>31040</v>
      </c>
      <c r="H204" s="33">
        <f t="shared" si="32"/>
        <v>18779200</v>
      </c>
      <c r="I204" s="33">
        <f t="shared" si="33"/>
        <v>20657120</v>
      </c>
      <c r="J204" s="40">
        <f t="shared" si="34"/>
        <v>43000</v>
      </c>
      <c r="K204" s="33">
        <f t="shared" si="35"/>
        <v>1996500</v>
      </c>
      <c r="L204" s="57"/>
      <c r="M204" s="23"/>
      <c r="N204" s="58"/>
      <c r="O204" s="58"/>
      <c r="P204" s="58"/>
    </row>
    <row r="205" spans="1:16" s="59" customFormat="1" ht="16.5" x14ac:dyDescent="0.3">
      <c r="A205" s="53">
        <v>203</v>
      </c>
      <c r="B205" s="53">
        <v>2808</v>
      </c>
      <c r="C205" s="53">
        <v>28</v>
      </c>
      <c r="D205" s="54" t="s">
        <v>6</v>
      </c>
      <c r="E205" s="55">
        <v>604</v>
      </c>
      <c r="F205" s="56">
        <f t="shared" si="31"/>
        <v>664.40000000000009</v>
      </c>
      <c r="G205" s="53">
        <f t="shared" ref="G205" si="37">G204</f>
        <v>31040</v>
      </c>
      <c r="H205" s="33">
        <f t="shared" si="32"/>
        <v>18748160</v>
      </c>
      <c r="I205" s="33">
        <f t="shared" si="33"/>
        <v>20622976</v>
      </c>
      <c r="J205" s="40">
        <f t="shared" si="34"/>
        <v>43000</v>
      </c>
      <c r="K205" s="33">
        <f t="shared" si="35"/>
        <v>1993200.0000000002</v>
      </c>
      <c r="L205" s="57"/>
      <c r="M205" s="23"/>
      <c r="N205" s="58"/>
      <c r="O205" s="58"/>
      <c r="P205" s="58"/>
    </row>
    <row r="206" spans="1:16" s="59" customFormat="1" ht="16.5" x14ac:dyDescent="0.3">
      <c r="A206" s="53">
        <v>204</v>
      </c>
      <c r="B206" s="53">
        <v>2901</v>
      </c>
      <c r="C206" s="53">
        <v>29</v>
      </c>
      <c r="D206" s="54" t="s">
        <v>19</v>
      </c>
      <c r="E206" s="55">
        <v>391</v>
      </c>
      <c r="F206" s="56">
        <f t="shared" si="31"/>
        <v>430.1</v>
      </c>
      <c r="G206" s="53">
        <f>G205+120</f>
        <v>31160</v>
      </c>
      <c r="H206" s="33">
        <f t="shared" si="32"/>
        <v>12183560</v>
      </c>
      <c r="I206" s="33">
        <f t="shared" si="33"/>
        <v>13401916.000000002</v>
      </c>
      <c r="J206" s="40">
        <f t="shared" si="34"/>
        <v>28000</v>
      </c>
      <c r="K206" s="33">
        <f t="shared" si="35"/>
        <v>1290300</v>
      </c>
      <c r="L206" s="57"/>
      <c r="M206" s="23"/>
      <c r="N206" s="58"/>
      <c r="O206" s="58"/>
      <c r="P206" s="58"/>
    </row>
    <row r="207" spans="1:16" s="59" customFormat="1" ht="16.5" x14ac:dyDescent="0.3">
      <c r="A207" s="53">
        <v>205</v>
      </c>
      <c r="B207" s="53">
        <v>2902</v>
      </c>
      <c r="C207" s="53">
        <v>29</v>
      </c>
      <c r="D207" s="54" t="s">
        <v>6</v>
      </c>
      <c r="E207" s="55">
        <v>494</v>
      </c>
      <c r="F207" s="56">
        <f t="shared" si="31"/>
        <v>543.40000000000009</v>
      </c>
      <c r="G207" s="53">
        <f>G206</f>
        <v>31160</v>
      </c>
      <c r="H207" s="33">
        <f t="shared" si="32"/>
        <v>15393040</v>
      </c>
      <c r="I207" s="33">
        <f t="shared" si="33"/>
        <v>16932344</v>
      </c>
      <c r="J207" s="40">
        <f t="shared" si="34"/>
        <v>35500</v>
      </c>
      <c r="K207" s="33">
        <f t="shared" si="35"/>
        <v>1630200.0000000002</v>
      </c>
      <c r="L207" s="57"/>
      <c r="M207" s="23"/>
      <c r="N207" s="58"/>
      <c r="O207" s="58"/>
      <c r="P207" s="58"/>
    </row>
    <row r="208" spans="1:16" s="59" customFormat="1" ht="16.5" x14ac:dyDescent="0.3">
      <c r="A208" s="53">
        <v>206</v>
      </c>
      <c r="B208" s="53">
        <v>2903</v>
      </c>
      <c r="C208" s="53">
        <v>29</v>
      </c>
      <c r="D208" s="54" t="s">
        <v>6</v>
      </c>
      <c r="E208" s="55">
        <v>498</v>
      </c>
      <c r="F208" s="56">
        <f t="shared" si="31"/>
        <v>547.80000000000007</v>
      </c>
      <c r="G208" s="53">
        <f>G207</f>
        <v>31160</v>
      </c>
      <c r="H208" s="33">
        <f t="shared" si="32"/>
        <v>15517680</v>
      </c>
      <c r="I208" s="33">
        <f t="shared" si="33"/>
        <v>17069448</v>
      </c>
      <c r="J208" s="40">
        <f t="shared" si="34"/>
        <v>35500</v>
      </c>
      <c r="K208" s="33">
        <f t="shared" si="35"/>
        <v>1643400.0000000002</v>
      </c>
      <c r="L208" s="57"/>
      <c r="M208" s="23"/>
      <c r="N208" s="58"/>
      <c r="O208" s="58"/>
      <c r="P208" s="58"/>
    </row>
    <row r="209" spans="1:16" s="59" customFormat="1" ht="16.5" x14ac:dyDescent="0.3">
      <c r="A209" s="53">
        <v>207</v>
      </c>
      <c r="B209" s="53">
        <v>2904</v>
      </c>
      <c r="C209" s="53">
        <v>29</v>
      </c>
      <c r="D209" s="54" t="s">
        <v>7</v>
      </c>
      <c r="E209" s="55">
        <v>846</v>
      </c>
      <c r="F209" s="56">
        <f t="shared" si="31"/>
        <v>930.6</v>
      </c>
      <c r="G209" s="53">
        <f>G208</f>
        <v>31160</v>
      </c>
      <c r="H209" s="33">
        <f t="shared" si="32"/>
        <v>26361360</v>
      </c>
      <c r="I209" s="33">
        <f t="shared" si="33"/>
        <v>28997496.000000004</v>
      </c>
      <c r="J209" s="40">
        <f t="shared" si="34"/>
        <v>60500</v>
      </c>
      <c r="K209" s="33">
        <f t="shared" si="35"/>
        <v>2791800</v>
      </c>
      <c r="L209" s="57"/>
      <c r="M209" s="23"/>
      <c r="N209" s="58"/>
      <c r="O209" s="58"/>
      <c r="P209" s="58"/>
    </row>
    <row r="210" spans="1:16" s="59" customFormat="1" ht="16.5" x14ac:dyDescent="0.3">
      <c r="A210" s="53">
        <v>208</v>
      </c>
      <c r="B210" s="53">
        <v>2905</v>
      </c>
      <c r="C210" s="53">
        <v>29</v>
      </c>
      <c r="D210" s="54" t="s">
        <v>6</v>
      </c>
      <c r="E210" s="55">
        <v>612</v>
      </c>
      <c r="F210" s="56">
        <f t="shared" si="31"/>
        <v>673.2</v>
      </c>
      <c r="G210" s="53">
        <f>G209</f>
        <v>31160</v>
      </c>
      <c r="H210" s="33">
        <f t="shared" si="32"/>
        <v>19069920</v>
      </c>
      <c r="I210" s="33">
        <f t="shared" si="33"/>
        <v>20976912</v>
      </c>
      <c r="J210" s="40">
        <f t="shared" si="34"/>
        <v>43500</v>
      </c>
      <c r="K210" s="33">
        <f t="shared" si="35"/>
        <v>2019600.0000000002</v>
      </c>
      <c r="L210" s="57"/>
      <c r="M210" s="23"/>
      <c r="N210" s="58"/>
      <c r="O210" s="58"/>
      <c r="P210" s="58"/>
    </row>
    <row r="211" spans="1:16" s="59" customFormat="1" ht="16.5" x14ac:dyDescent="0.3">
      <c r="A211" s="53">
        <v>209</v>
      </c>
      <c r="B211" s="53">
        <v>2906</v>
      </c>
      <c r="C211" s="53">
        <v>29</v>
      </c>
      <c r="D211" s="54" t="s">
        <v>6</v>
      </c>
      <c r="E211" s="55">
        <v>612</v>
      </c>
      <c r="F211" s="56">
        <f t="shared" si="31"/>
        <v>673.2</v>
      </c>
      <c r="G211" s="53">
        <f>G210</f>
        <v>31160</v>
      </c>
      <c r="H211" s="33">
        <f t="shared" si="32"/>
        <v>19069920</v>
      </c>
      <c r="I211" s="33">
        <f t="shared" si="33"/>
        <v>20976912</v>
      </c>
      <c r="J211" s="40">
        <f t="shared" si="34"/>
        <v>43500</v>
      </c>
      <c r="K211" s="33">
        <f t="shared" si="35"/>
        <v>2019600.0000000002</v>
      </c>
      <c r="L211" s="57"/>
      <c r="M211" s="23"/>
      <c r="N211" s="58"/>
      <c r="O211" s="58"/>
      <c r="P211" s="58"/>
    </row>
    <row r="212" spans="1:16" s="59" customFormat="1" ht="16.5" x14ac:dyDescent="0.3">
      <c r="A212" s="53">
        <v>210</v>
      </c>
      <c r="B212" s="53">
        <v>2907</v>
      </c>
      <c r="C212" s="53">
        <v>29</v>
      </c>
      <c r="D212" s="54" t="s">
        <v>6</v>
      </c>
      <c r="E212" s="55">
        <v>605</v>
      </c>
      <c r="F212" s="56">
        <f t="shared" si="31"/>
        <v>665.5</v>
      </c>
      <c r="G212" s="53">
        <f>G211</f>
        <v>31160</v>
      </c>
      <c r="H212" s="33">
        <f t="shared" si="32"/>
        <v>18851800</v>
      </c>
      <c r="I212" s="33">
        <f t="shared" si="33"/>
        <v>20736980</v>
      </c>
      <c r="J212" s="40">
        <f t="shared" si="34"/>
        <v>43000</v>
      </c>
      <c r="K212" s="33">
        <f t="shared" si="35"/>
        <v>1996500</v>
      </c>
      <c r="L212" s="57"/>
      <c r="M212" s="23"/>
      <c r="N212" s="58"/>
      <c r="O212" s="58"/>
      <c r="P212" s="58"/>
    </row>
    <row r="213" spans="1:16" s="59" customFormat="1" ht="16.5" x14ac:dyDescent="0.3">
      <c r="A213" s="53">
        <v>211</v>
      </c>
      <c r="B213" s="53">
        <v>2908</v>
      </c>
      <c r="C213" s="53">
        <v>29</v>
      </c>
      <c r="D213" s="54" t="s">
        <v>6</v>
      </c>
      <c r="E213" s="55">
        <v>604</v>
      </c>
      <c r="F213" s="56">
        <f t="shared" si="31"/>
        <v>664.40000000000009</v>
      </c>
      <c r="G213" s="53">
        <f t="shared" ref="G213" si="38">G212</f>
        <v>31160</v>
      </c>
      <c r="H213" s="33">
        <f t="shared" si="32"/>
        <v>18820640</v>
      </c>
      <c r="I213" s="33">
        <f t="shared" si="33"/>
        <v>20702704</v>
      </c>
      <c r="J213" s="40">
        <f t="shared" si="34"/>
        <v>43000</v>
      </c>
      <c r="K213" s="33">
        <f t="shared" si="35"/>
        <v>1993200.0000000002</v>
      </c>
      <c r="L213" s="57"/>
      <c r="M213" s="23"/>
      <c r="N213" s="58"/>
      <c r="O213" s="58"/>
      <c r="P213" s="58"/>
    </row>
    <row r="214" spans="1:16" s="59" customFormat="1" ht="16.5" x14ac:dyDescent="0.3">
      <c r="A214" s="53">
        <v>212</v>
      </c>
      <c r="B214" s="53">
        <v>3001</v>
      </c>
      <c r="C214" s="53">
        <v>30</v>
      </c>
      <c r="D214" s="54" t="s">
        <v>19</v>
      </c>
      <c r="E214" s="55">
        <v>391</v>
      </c>
      <c r="F214" s="56">
        <f t="shared" si="31"/>
        <v>430.1</v>
      </c>
      <c r="G214" s="53">
        <f>G213+120</f>
        <v>31280</v>
      </c>
      <c r="H214" s="33">
        <f t="shared" si="32"/>
        <v>12230480</v>
      </c>
      <c r="I214" s="33">
        <f t="shared" si="33"/>
        <v>13453528.000000002</v>
      </c>
      <c r="J214" s="40">
        <f t="shared" si="34"/>
        <v>28000</v>
      </c>
      <c r="K214" s="33">
        <f t="shared" si="35"/>
        <v>1290300</v>
      </c>
      <c r="L214" s="57"/>
      <c r="M214" s="23"/>
      <c r="N214" s="58"/>
      <c r="O214" s="58"/>
      <c r="P214" s="58"/>
    </row>
    <row r="215" spans="1:16" s="59" customFormat="1" ht="16.5" x14ac:dyDescent="0.3">
      <c r="A215" s="53">
        <v>213</v>
      </c>
      <c r="B215" s="53">
        <v>3002</v>
      </c>
      <c r="C215" s="53">
        <v>30</v>
      </c>
      <c r="D215" s="54" t="s">
        <v>6</v>
      </c>
      <c r="E215" s="55">
        <v>494</v>
      </c>
      <c r="F215" s="56">
        <f t="shared" si="31"/>
        <v>543.40000000000009</v>
      </c>
      <c r="G215" s="53">
        <f>G214</f>
        <v>31280</v>
      </c>
      <c r="H215" s="33">
        <f t="shared" si="32"/>
        <v>15452320</v>
      </c>
      <c r="I215" s="33">
        <f t="shared" si="33"/>
        <v>16997552</v>
      </c>
      <c r="J215" s="40">
        <f t="shared" si="34"/>
        <v>35500</v>
      </c>
      <c r="K215" s="33">
        <f t="shared" si="35"/>
        <v>1630200.0000000002</v>
      </c>
      <c r="L215" s="57"/>
      <c r="M215" s="23"/>
      <c r="N215" s="58"/>
      <c r="O215" s="58"/>
      <c r="P215" s="58"/>
    </row>
    <row r="216" spans="1:16" s="59" customFormat="1" ht="16.5" x14ac:dyDescent="0.3">
      <c r="A216" s="53">
        <v>214</v>
      </c>
      <c r="B216" s="53">
        <v>3003</v>
      </c>
      <c r="C216" s="53">
        <v>30</v>
      </c>
      <c r="D216" s="54" t="s">
        <v>6</v>
      </c>
      <c r="E216" s="55">
        <v>498</v>
      </c>
      <c r="F216" s="56">
        <f t="shared" si="31"/>
        <v>547.80000000000007</v>
      </c>
      <c r="G216" s="53">
        <f>G215</f>
        <v>31280</v>
      </c>
      <c r="H216" s="33">
        <f t="shared" si="32"/>
        <v>15577440</v>
      </c>
      <c r="I216" s="33">
        <f t="shared" si="33"/>
        <v>17135184</v>
      </c>
      <c r="J216" s="40">
        <f t="shared" si="34"/>
        <v>35500</v>
      </c>
      <c r="K216" s="33">
        <f t="shared" si="35"/>
        <v>1643400.0000000002</v>
      </c>
      <c r="L216" s="57"/>
      <c r="M216" s="23"/>
      <c r="N216" s="58"/>
      <c r="O216" s="58"/>
      <c r="P216" s="58"/>
    </row>
    <row r="217" spans="1:16" s="59" customFormat="1" ht="16.5" x14ac:dyDescent="0.3">
      <c r="A217" s="53">
        <v>215</v>
      </c>
      <c r="B217" s="53">
        <v>3004</v>
      </c>
      <c r="C217" s="53">
        <v>30</v>
      </c>
      <c r="D217" s="54" t="s">
        <v>7</v>
      </c>
      <c r="E217" s="55">
        <v>846</v>
      </c>
      <c r="F217" s="56">
        <f t="shared" si="31"/>
        <v>930.6</v>
      </c>
      <c r="G217" s="53">
        <f>G216</f>
        <v>31280</v>
      </c>
      <c r="H217" s="33">
        <f t="shared" si="32"/>
        <v>26462880</v>
      </c>
      <c r="I217" s="33">
        <f t="shared" si="33"/>
        <v>29109168.000000004</v>
      </c>
      <c r="J217" s="40">
        <f t="shared" si="34"/>
        <v>60500</v>
      </c>
      <c r="K217" s="33">
        <f t="shared" si="35"/>
        <v>2791800</v>
      </c>
      <c r="L217" s="57"/>
      <c r="M217" s="23"/>
      <c r="N217" s="58"/>
      <c r="O217" s="58"/>
      <c r="P217" s="58"/>
    </row>
    <row r="218" spans="1:16" s="59" customFormat="1" ht="16.5" x14ac:dyDescent="0.3">
      <c r="A218" s="53">
        <v>216</v>
      </c>
      <c r="B218" s="53">
        <v>3005</v>
      </c>
      <c r="C218" s="53">
        <v>30</v>
      </c>
      <c r="D218" s="54" t="s">
        <v>6</v>
      </c>
      <c r="E218" s="55">
        <v>612</v>
      </c>
      <c r="F218" s="56">
        <f t="shared" si="31"/>
        <v>673.2</v>
      </c>
      <c r="G218" s="53">
        <f>G217</f>
        <v>31280</v>
      </c>
      <c r="H218" s="33">
        <f t="shared" si="32"/>
        <v>19143360</v>
      </c>
      <c r="I218" s="33">
        <f t="shared" si="33"/>
        <v>21057696</v>
      </c>
      <c r="J218" s="40">
        <f t="shared" si="34"/>
        <v>44000</v>
      </c>
      <c r="K218" s="33">
        <f t="shared" si="35"/>
        <v>2019600.0000000002</v>
      </c>
      <c r="L218" s="57"/>
      <c r="M218" s="23"/>
      <c r="N218" s="58"/>
      <c r="O218" s="58"/>
      <c r="P218" s="58"/>
    </row>
    <row r="219" spans="1:16" s="59" customFormat="1" ht="16.5" x14ac:dyDescent="0.3">
      <c r="A219" s="53">
        <v>217</v>
      </c>
      <c r="B219" s="53">
        <v>3006</v>
      </c>
      <c r="C219" s="53">
        <v>30</v>
      </c>
      <c r="D219" s="54" t="s">
        <v>6</v>
      </c>
      <c r="E219" s="55">
        <v>612</v>
      </c>
      <c r="F219" s="56">
        <f t="shared" si="31"/>
        <v>673.2</v>
      </c>
      <c r="G219" s="53">
        <f>G218</f>
        <v>31280</v>
      </c>
      <c r="H219" s="33">
        <f t="shared" si="32"/>
        <v>19143360</v>
      </c>
      <c r="I219" s="33">
        <f t="shared" si="33"/>
        <v>21057696</v>
      </c>
      <c r="J219" s="40">
        <f t="shared" si="34"/>
        <v>44000</v>
      </c>
      <c r="K219" s="33">
        <f t="shared" si="35"/>
        <v>2019600.0000000002</v>
      </c>
      <c r="L219" s="57"/>
      <c r="M219" s="23"/>
      <c r="N219" s="58"/>
      <c r="O219" s="58"/>
      <c r="P219" s="58"/>
    </row>
    <row r="220" spans="1:16" s="59" customFormat="1" ht="16.5" x14ac:dyDescent="0.3">
      <c r="A220" s="53">
        <v>218</v>
      </c>
      <c r="B220" s="53">
        <v>3007</v>
      </c>
      <c r="C220" s="53">
        <v>30</v>
      </c>
      <c r="D220" s="54" t="s">
        <v>6</v>
      </c>
      <c r="E220" s="55">
        <v>605</v>
      </c>
      <c r="F220" s="56">
        <f t="shared" si="31"/>
        <v>665.5</v>
      </c>
      <c r="G220" s="53">
        <f>G219</f>
        <v>31280</v>
      </c>
      <c r="H220" s="33">
        <f t="shared" si="32"/>
        <v>18924400</v>
      </c>
      <c r="I220" s="33">
        <f t="shared" si="33"/>
        <v>20816840</v>
      </c>
      <c r="J220" s="40">
        <f t="shared" si="34"/>
        <v>43500</v>
      </c>
      <c r="K220" s="33">
        <f t="shared" si="35"/>
        <v>1996500</v>
      </c>
      <c r="L220" s="57"/>
      <c r="M220" s="23"/>
      <c r="N220" s="58"/>
      <c r="O220" s="58"/>
      <c r="P220" s="58"/>
    </row>
    <row r="221" spans="1:16" s="59" customFormat="1" ht="16.5" x14ac:dyDescent="0.3">
      <c r="A221" s="53">
        <v>219</v>
      </c>
      <c r="B221" s="53">
        <v>3008</v>
      </c>
      <c r="C221" s="53">
        <v>30</v>
      </c>
      <c r="D221" s="54" t="s">
        <v>6</v>
      </c>
      <c r="E221" s="55">
        <v>604</v>
      </c>
      <c r="F221" s="56">
        <f t="shared" si="31"/>
        <v>664.40000000000009</v>
      </c>
      <c r="G221" s="53">
        <f t="shared" ref="G221" si="39">G220</f>
        <v>31280</v>
      </c>
      <c r="H221" s="33">
        <f t="shared" si="32"/>
        <v>18893120</v>
      </c>
      <c r="I221" s="33">
        <f t="shared" si="33"/>
        <v>20782432</v>
      </c>
      <c r="J221" s="40">
        <f t="shared" si="34"/>
        <v>43500</v>
      </c>
      <c r="K221" s="33">
        <f t="shared" si="35"/>
        <v>1993200.0000000002</v>
      </c>
      <c r="L221" s="57"/>
      <c r="M221" s="23"/>
      <c r="N221" s="58"/>
      <c r="O221" s="58"/>
      <c r="P221" s="58"/>
    </row>
    <row r="222" spans="1:16" s="23" customFormat="1" ht="16.5" x14ac:dyDescent="0.3">
      <c r="A222" s="53">
        <v>220</v>
      </c>
      <c r="B222" s="53">
        <v>3101</v>
      </c>
      <c r="C222" s="53">
        <v>31</v>
      </c>
      <c r="D222" s="54" t="s">
        <v>19</v>
      </c>
      <c r="E222" s="55">
        <v>391</v>
      </c>
      <c r="F222" s="56">
        <f t="shared" si="31"/>
        <v>430.1</v>
      </c>
      <c r="G222" s="53">
        <f>G221+120</f>
        <v>31400</v>
      </c>
      <c r="H222" s="33">
        <f t="shared" si="32"/>
        <v>12277400</v>
      </c>
      <c r="I222" s="33">
        <f t="shared" si="33"/>
        <v>13505140.000000002</v>
      </c>
      <c r="J222" s="40">
        <f t="shared" si="34"/>
        <v>28000</v>
      </c>
      <c r="K222" s="33">
        <f t="shared" si="35"/>
        <v>1290300</v>
      </c>
      <c r="L222" s="57"/>
      <c r="N222" s="58"/>
      <c r="O222" s="58"/>
      <c r="P222" s="58"/>
    </row>
    <row r="223" spans="1:16" s="23" customFormat="1" ht="16.5" x14ac:dyDescent="0.3">
      <c r="A223" s="53">
        <v>221</v>
      </c>
      <c r="B223" s="53">
        <v>3104</v>
      </c>
      <c r="C223" s="53">
        <v>31</v>
      </c>
      <c r="D223" s="54" t="s">
        <v>7</v>
      </c>
      <c r="E223" s="55">
        <v>846</v>
      </c>
      <c r="F223" s="56">
        <f t="shared" si="31"/>
        <v>930.6</v>
      </c>
      <c r="G223" s="53">
        <f>G222</f>
        <v>31400</v>
      </c>
      <c r="H223" s="33">
        <f t="shared" si="32"/>
        <v>26564400</v>
      </c>
      <c r="I223" s="33">
        <f t="shared" si="33"/>
        <v>29220840.000000004</v>
      </c>
      <c r="J223" s="40">
        <f t="shared" si="34"/>
        <v>61000</v>
      </c>
      <c r="K223" s="33">
        <f t="shared" si="35"/>
        <v>2791800</v>
      </c>
      <c r="L223" s="57"/>
      <c r="N223" s="58"/>
      <c r="O223" s="58"/>
      <c r="P223" s="58"/>
    </row>
    <row r="224" spans="1:16" s="23" customFormat="1" ht="16.5" x14ac:dyDescent="0.3">
      <c r="A224" s="53">
        <v>222</v>
      </c>
      <c r="B224" s="53">
        <v>3105</v>
      </c>
      <c r="C224" s="53">
        <v>31</v>
      </c>
      <c r="D224" s="54" t="s">
        <v>6</v>
      </c>
      <c r="E224" s="55">
        <v>612</v>
      </c>
      <c r="F224" s="56">
        <f t="shared" si="31"/>
        <v>673.2</v>
      </c>
      <c r="G224" s="53">
        <f>G223</f>
        <v>31400</v>
      </c>
      <c r="H224" s="33">
        <f t="shared" si="32"/>
        <v>19216800</v>
      </c>
      <c r="I224" s="33">
        <f t="shared" si="33"/>
        <v>21138480</v>
      </c>
      <c r="J224" s="40">
        <f t="shared" si="34"/>
        <v>44000</v>
      </c>
      <c r="K224" s="33">
        <f t="shared" si="35"/>
        <v>2019600.0000000002</v>
      </c>
      <c r="L224" s="57"/>
      <c r="N224" s="58"/>
      <c r="O224" s="58"/>
      <c r="P224" s="58"/>
    </row>
    <row r="225" spans="1:16" s="23" customFormat="1" ht="16.5" x14ac:dyDescent="0.3">
      <c r="A225" s="53">
        <v>223</v>
      </c>
      <c r="B225" s="53">
        <v>3106</v>
      </c>
      <c r="C225" s="53">
        <v>31</v>
      </c>
      <c r="D225" s="54" t="s">
        <v>6</v>
      </c>
      <c r="E225" s="55">
        <v>612</v>
      </c>
      <c r="F225" s="56">
        <f t="shared" si="31"/>
        <v>673.2</v>
      </c>
      <c r="G225" s="53">
        <f>G224</f>
        <v>31400</v>
      </c>
      <c r="H225" s="33">
        <f t="shared" si="32"/>
        <v>19216800</v>
      </c>
      <c r="I225" s="33">
        <f t="shared" si="33"/>
        <v>21138480</v>
      </c>
      <c r="J225" s="40">
        <f t="shared" si="34"/>
        <v>44000</v>
      </c>
      <c r="K225" s="33">
        <f t="shared" si="35"/>
        <v>2019600.0000000002</v>
      </c>
      <c r="L225" s="57"/>
      <c r="N225" s="58"/>
      <c r="O225" s="58"/>
      <c r="P225" s="58"/>
    </row>
    <row r="226" spans="1:16" s="23" customFormat="1" ht="16.5" x14ac:dyDescent="0.3">
      <c r="A226" s="53">
        <v>224</v>
      </c>
      <c r="B226" s="53">
        <v>3107</v>
      </c>
      <c r="C226" s="53">
        <v>31</v>
      </c>
      <c r="D226" s="54" t="s">
        <v>6</v>
      </c>
      <c r="E226" s="55">
        <v>605</v>
      </c>
      <c r="F226" s="56">
        <f t="shared" si="31"/>
        <v>665.5</v>
      </c>
      <c r="G226" s="53">
        <f>G225</f>
        <v>31400</v>
      </c>
      <c r="H226" s="33">
        <f t="shared" si="32"/>
        <v>18997000</v>
      </c>
      <c r="I226" s="33">
        <f t="shared" si="33"/>
        <v>20896700</v>
      </c>
      <c r="J226" s="40">
        <f t="shared" si="34"/>
        <v>43500</v>
      </c>
      <c r="K226" s="33">
        <f t="shared" si="35"/>
        <v>1996500</v>
      </c>
      <c r="L226" s="57"/>
      <c r="N226" s="58"/>
      <c r="O226" s="58"/>
      <c r="P226" s="58"/>
    </row>
    <row r="227" spans="1:16" s="23" customFormat="1" ht="16.5" x14ac:dyDescent="0.3">
      <c r="A227" s="53">
        <v>225</v>
      </c>
      <c r="B227" s="53">
        <v>3108</v>
      </c>
      <c r="C227" s="53">
        <v>31</v>
      </c>
      <c r="D227" s="54" t="s">
        <v>6</v>
      </c>
      <c r="E227" s="55">
        <v>604</v>
      </c>
      <c r="F227" s="56">
        <f t="shared" si="31"/>
        <v>664.40000000000009</v>
      </c>
      <c r="G227" s="53">
        <f>G226</f>
        <v>31400</v>
      </c>
      <c r="H227" s="33">
        <f t="shared" si="32"/>
        <v>18965600</v>
      </c>
      <c r="I227" s="33">
        <f t="shared" si="33"/>
        <v>20862160</v>
      </c>
      <c r="J227" s="40">
        <f t="shared" si="34"/>
        <v>43500</v>
      </c>
      <c r="K227" s="33">
        <f t="shared" si="35"/>
        <v>1993200.0000000002</v>
      </c>
      <c r="L227" s="57"/>
      <c r="N227" s="58"/>
      <c r="O227" s="58"/>
      <c r="P227" s="58"/>
    </row>
    <row r="228" spans="1:16" s="59" customFormat="1" ht="16.5" x14ac:dyDescent="0.3">
      <c r="A228" s="53">
        <v>226</v>
      </c>
      <c r="B228" s="53">
        <v>3201</v>
      </c>
      <c r="C228" s="53">
        <v>32</v>
      </c>
      <c r="D228" s="54" t="s">
        <v>19</v>
      </c>
      <c r="E228" s="55">
        <v>391</v>
      </c>
      <c r="F228" s="56">
        <f t="shared" si="31"/>
        <v>430.1</v>
      </c>
      <c r="G228" s="53">
        <f>G227+120</f>
        <v>31520</v>
      </c>
      <c r="H228" s="33">
        <f t="shared" si="32"/>
        <v>12324320</v>
      </c>
      <c r="I228" s="33">
        <f t="shared" si="33"/>
        <v>13556752.000000002</v>
      </c>
      <c r="J228" s="40">
        <f t="shared" si="34"/>
        <v>28000</v>
      </c>
      <c r="K228" s="33">
        <f t="shared" si="35"/>
        <v>1290300</v>
      </c>
      <c r="L228" s="57"/>
      <c r="M228" s="23"/>
      <c r="N228" s="58"/>
      <c r="O228" s="58"/>
      <c r="P228" s="58"/>
    </row>
    <row r="229" spans="1:16" s="59" customFormat="1" ht="16.5" x14ac:dyDescent="0.3">
      <c r="A229" s="53">
        <v>227</v>
      </c>
      <c r="B229" s="53">
        <v>3202</v>
      </c>
      <c r="C229" s="53">
        <v>32</v>
      </c>
      <c r="D229" s="54" t="s">
        <v>6</v>
      </c>
      <c r="E229" s="55">
        <v>494</v>
      </c>
      <c r="F229" s="56">
        <f t="shared" si="31"/>
        <v>543.40000000000009</v>
      </c>
      <c r="G229" s="53">
        <f>G228</f>
        <v>31520</v>
      </c>
      <c r="H229" s="33">
        <f t="shared" si="32"/>
        <v>15570880</v>
      </c>
      <c r="I229" s="33">
        <f t="shared" si="33"/>
        <v>17127968</v>
      </c>
      <c r="J229" s="40">
        <f t="shared" si="34"/>
        <v>35500</v>
      </c>
      <c r="K229" s="33">
        <f t="shared" si="35"/>
        <v>1630200.0000000002</v>
      </c>
      <c r="L229" s="57"/>
      <c r="M229" s="23"/>
      <c r="N229" s="58"/>
      <c r="O229" s="58"/>
      <c r="P229" s="58"/>
    </row>
    <row r="230" spans="1:16" s="59" customFormat="1" ht="16.5" x14ac:dyDescent="0.3">
      <c r="A230" s="53">
        <v>228</v>
      </c>
      <c r="B230" s="53">
        <v>3203</v>
      </c>
      <c r="C230" s="53">
        <v>32</v>
      </c>
      <c r="D230" s="54" t="s">
        <v>6</v>
      </c>
      <c r="E230" s="55">
        <v>498</v>
      </c>
      <c r="F230" s="56">
        <f t="shared" si="31"/>
        <v>547.80000000000007</v>
      </c>
      <c r="G230" s="53">
        <f>G229</f>
        <v>31520</v>
      </c>
      <c r="H230" s="33">
        <f t="shared" si="32"/>
        <v>15696960</v>
      </c>
      <c r="I230" s="33">
        <f t="shared" si="33"/>
        <v>17266656</v>
      </c>
      <c r="J230" s="40">
        <f t="shared" si="34"/>
        <v>36000</v>
      </c>
      <c r="K230" s="33">
        <f t="shared" si="35"/>
        <v>1643400.0000000002</v>
      </c>
      <c r="L230" s="57"/>
      <c r="M230" s="23"/>
      <c r="N230" s="58"/>
      <c r="O230" s="58"/>
      <c r="P230" s="58"/>
    </row>
    <row r="231" spans="1:16" s="59" customFormat="1" ht="16.5" x14ac:dyDescent="0.3">
      <c r="A231" s="53">
        <v>229</v>
      </c>
      <c r="B231" s="53">
        <v>3204</v>
      </c>
      <c r="C231" s="53">
        <v>32</v>
      </c>
      <c r="D231" s="54" t="s">
        <v>7</v>
      </c>
      <c r="E231" s="55">
        <v>846</v>
      </c>
      <c r="F231" s="56">
        <f t="shared" si="31"/>
        <v>930.6</v>
      </c>
      <c r="G231" s="53">
        <f>G230</f>
        <v>31520</v>
      </c>
      <c r="H231" s="33">
        <f t="shared" si="32"/>
        <v>26665920</v>
      </c>
      <c r="I231" s="33">
        <f t="shared" si="33"/>
        <v>29332512.000000004</v>
      </c>
      <c r="J231" s="40">
        <f t="shared" si="34"/>
        <v>61000</v>
      </c>
      <c r="K231" s="33">
        <f t="shared" si="35"/>
        <v>2791800</v>
      </c>
      <c r="L231" s="57"/>
      <c r="M231" s="23"/>
      <c r="N231" s="58"/>
      <c r="O231" s="58"/>
      <c r="P231" s="58"/>
    </row>
    <row r="232" spans="1:16" s="59" customFormat="1" ht="16.5" x14ac:dyDescent="0.3">
      <c r="A232" s="53">
        <v>230</v>
      </c>
      <c r="B232" s="53">
        <v>3205</v>
      </c>
      <c r="C232" s="53">
        <v>32</v>
      </c>
      <c r="D232" s="54" t="s">
        <v>6</v>
      </c>
      <c r="E232" s="55">
        <v>612</v>
      </c>
      <c r="F232" s="56">
        <f t="shared" si="31"/>
        <v>673.2</v>
      </c>
      <c r="G232" s="53">
        <f>G231</f>
        <v>31520</v>
      </c>
      <c r="H232" s="33">
        <f t="shared" si="32"/>
        <v>19290240</v>
      </c>
      <c r="I232" s="33">
        <f t="shared" si="33"/>
        <v>21219264</v>
      </c>
      <c r="J232" s="40">
        <f t="shared" si="34"/>
        <v>44000</v>
      </c>
      <c r="K232" s="33">
        <f t="shared" si="35"/>
        <v>2019600.0000000002</v>
      </c>
      <c r="L232" s="57"/>
      <c r="M232" s="23"/>
      <c r="N232" s="58"/>
      <c r="O232" s="58"/>
      <c r="P232" s="58"/>
    </row>
    <row r="233" spans="1:16" s="59" customFormat="1" ht="16.5" x14ac:dyDescent="0.3">
      <c r="A233" s="53">
        <v>231</v>
      </c>
      <c r="B233" s="53">
        <v>3206</v>
      </c>
      <c r="C233" s="53">
        <v>32</v>
      </c>
      <c r="D233" s="54" t="s">
        <v>6</v>
      </c>
      <c r="E233" s="55">
        <v>612</v>
      </c>
      <c r="F233" s="56">
        <f t="shared" si="31"/>
        <v>673.2</v>
      </c>
      <c r="G233" s="53">
        <f>G232</f>
        <v>31520</v>
      </c>
      <c r="H233" s="33">
        <f t="shared" si="32"/>
        <v>19290240</v>
      </c>
      <c r="I233" s="33">
        <f t="shared" si="33"/>
        <v>21219264</v>
      </c>
      <c r="J233" s="40">
        <f t="shared" si="34"/>
        <v>44000</v>
      </c>
      <c r="K233" s="33">
        <f t="shared" si="35"/>
        <v>2019600.0000000002</v>
      </c>
      <c r="L233" s="57"/>
      <c r="M233" s="23"/>
      <c r="N233" s="58"/>
      <c r="O233" s="58"/>
      <c r="P233" s="58"/>
    </row>
    <row r="234" spans="1:16" s="59" customFormat="1" ht="16.5" x14ac:dyDescent="0.3">
      <c r="A234" s="53">
        <v>232</v>
      </c>
      <c r="B234" s="53">
        <v>3207</v>
      </c>
      <c r="C234" s="53">
        <v>32</v>
      </c>
      <c r="D234" s="54" t="s">
        <v>6</v>
      </c>
      <c r="E234" s="55">
        <v>605</v>
      </c>
      <c r="F234" s="56">
        <f t="shared" si="31"/>
        <v>665.5</v>
      </c>
      <c r="G234" s="53">
        <f>G233</f>
        <v>31520</v>
      </c>
      <c r="H234" s="33">
        <f t="shared" si="32"/>
        <v>19069600</v>
      </c>
      <c r="I234" s="33">
        <f t="shared" si="33"/>
        <v>20976560</v>
      </c>
      <c r="J234" s="40">
        <f t="shared" si="34"/>
        <v>43500</v>
      </c>
      <c r="K234" s="33">
        <f t="shared" si="35"/>
        <v>1996500</v>
      </c>
      <c r="L234" s="57"/>
      <c r="M234" s="23"/>
      <c r="N234" s="58"/>
      <c r="O234" s="58"/>
      <c r="P234" s="58"/>
    </row>
    <row r="235" spans="1:16" s="59" customFormat="1" ht="16.5" x14ac:dyDescent="0.3">
      <c r="A235" s="53">
        <v>233</v>
      </c>
      <c r="B235" s="53">
        <v>3208</v>
      </c>
      <c r="C235" s="53">
        <v>32</v>
      </c>
      <c r="D235" s="54" t="s">
        <v>6</v>
      </c>
      <c r="E235" s="55">
        <v>604</v>
      </c>
      <c r="F235" s="56">
        <f t="shared" si="31"/>
        <v>664.40000000000009</v>
      </c>
      <c r="G235" s="53">
        <f t="shared" ref="G235" si="40">G234</f>
        <v>31520</v>
      </c>
      <c r="H235" s="33">
        <f t="shared" si="32"/>
        <v>19038080</v>
      </c>
      <c r="I235" s="33">
        <f t="shared" si="33"/>
        <v>20941888</v>
      </c>
      <c r="J235" s="40">
        <f t="shared" si="34"/>
        <v>43500</v>
      </c>
      <c r="K235" s="33">
        <f t="shared" si="35"/>
        <v>1993200.0000000002</v>
      </c>
      <c r="L235" s="57"/>
      <c r="M235" s="23"/>
      <c r="N235" s="58"/>
      <c r="O235" s="58"/>
      <c r="P235" s="58"/>
    </row>
    <row r="236" spans="1:16" s="59" customFormat="1" ht="16.5" x14ac:dyDescent="0.3">
      <c r="A236" s="53">
        <v>234</v>
      </c>
      <c r="B236" s="53">
        <v>3301</v>
      </c>
      <c r="C236" s="53">
        <v>33</v>
      </c>
      <c r="D236" s="54" t="s">
        <v>19</v>
      </c>
      <c r="E236" s="55">
        <v>391</v>
      </c>
      <c r="F236" s="56">
        <f t="shared" si="31"/>
        <v>430.1</v>
      </c>
      <c r="G236" s="53">
        <f>G235+120</f>
        <v>31640</v>
      </c>
      <c r="H236" s="33">
        <f t="shared" si="32"/>
        <v>12371240</v>
      </c>
      <c r="I236" s="33">
        <f t="shared" si="33"/>
        <v>13608364.000000002</v>
      </c>
      <c r="J236" s="40">
        <f t="shared" si="34"/>
        <v>28500</v>
      </c>
      <c r="K236" s="33">
        <f t="shared" si="35"/>
        <v>1290300</v>
      </c>
      <c r="L236" s="57"/>
      <c r="M236" s="23"/>
      <c r="N236" s="58"/>
      <c r="O236" s="58"/>
      <c r="P236" s="58"/>
    </row>
    <row r="237" spans="1:16" s="59" customFormat="1" ht="16.5" x14ac:dyDescent="0.3">
      <c r="A237" s="53">
        <v>235</v>
      </c>
      <c r="B237" s="53">
        <v>3302</v>
      </c>
      <c r="C237" s="53">
        <v>33</v>
      </c>
      <c r="D237" s="54" t="s">
        <v>6</v>
      </c>
      <c r="E237" s="55">
        <v>494</v>
      </c>
      <c r="F237" s="56">
        <f t="shared" si="31"/>
        <v>543.40000000000009</v>
      </c>
      <c r="G237" s="53">
        <f>G236</f>
        <v>31640</v>
      </c>
      <c r="H237" s="33">
        <f t="shared" si="32"/>
        <v>15630160</v>
      </c>
      <c r="I237" s="33">
        <f t="shared" si="33"/>
        <v>17193176</v>
      </c>
      <c r="J237" s="40">
        <f t="shared" si="34"/>
        <v>36000</v>
      </c>
      <c r="K237" s="33">
        <f t="shared" si="35"/>
        <v>1630200.0000000002</v>
      </c>
      <c r="L237" s="57"/>
      <c r="M237" s="23"/>
      <c r="N237" s="58"/>
      <c r="O237" s="58"/>
      <c r="P237" s="58"/>
    </row>
    <row r="238" spans="1:16" s="59" customFormat="1" ht="16.5" x14ac:dyDescent="0.3">
      <c r="A238" s="53">
        <v>236</v>
      </c>
      <c r="B238" s="53">
        <v>3303</v>
      </c>
      <c r="C238" s="53">
        <v>33</v>
      </c>
      <c r="D238" s="54" t="s">
        <v>6</v>
      </c>
      <c r="E238" s="55">
        <v>498</v>
      </c>
      <c r="F238" s="56">
        <f t="shared" si="31"/>
        <v>547.80000000000007</v>
      </c>
      <c r="G238" s="53">
        <f>G237</f>
        <v>31640</v>
      </c>
      <c r="H238" s="33">
        <f t="shared" si="32"/>
        <v>15756720</v>
      </c>
      <c r="I238" s="33">
        <f t="shared" si="33"/>
        <v>17332392</v>
      </c>
      <c r="J238" s="40">
        <f t="shared" si="34"/>
        <v>36000</v>
      </c>
      <c r="K238" s="33">
        <f t="shared" si="35"/>
        <v>1643400.0000000002</v>
      </c>
      <c r="L238" s="57"/>
      <c r="M238" s="23"/>
      <c r="N238" s="58"/>
      <c r="O238" s="58"/>
      <c r="P238" s="58"/>
    </row>
    <row r="239" spans="1:16" s="59" customFormat="1" ht="16.5" x14ac:dyDescent="0.3">
      <c r="A239" s="53">
        <v>237</v>
      </c>
      <c r="B239" s="53">
        <v>3304</v>
      </c>
      <c r="C239" s="53">
        <v>33</v>
      </c>
      <c r="D239" s="54" t="s">
        <v>7</v>
      </c>
      <c r="E239" s="55">
        <v>846</v>
      </c>
      <c r="F239" s="56">
        <f t="shared" si="31"/>
        <v>930.6</v>
      </c>
      <c r="G239" s="53">
        <f>G238</f>
        <v>31640</v>
      </c>
      <c r="H239" s="33">
        <f t="shared" si="32"/>
        <v>26767440</v>
      </c>
      <c r="I239" s="33">
        <f t="shared" si="33"/>
        <v>29444184.000000004</v>
      </c>
      <c r="J239" s="40">
        <f t="shared" si="34"/>
        <v>61500</v>
      </c>
      <c r="K239" s="33">
        <f t="shared" si="35"/>
        <v>2791800</v>
      </c>
      <c r="L239" s="57"/>
      <c r="M239" s="23"/>
      <c r="N239" s="58"/>
      <c r="O239" s="58"/>
      <c r="P239" s="58"/>
    </row>
    <row r="240" spans="1:16" s="59" customFormat="1" ht="16.5" x14ac:dyDescent="0.3">
      <c r="A240" s="53">
        <v>238</v>
      </c>
      <c r="B240" s="53">
        <v>3305</v>
      </c>
      <c r="C240" s="53">
        <v>33</v>
      </c>
      <c r="D240" s="54" t="s">
        <v>6</v>
      </c>
      <c r="E240" s="55">
        <v>612</v>
      </c>
      <c r="F240" s="56">
        <f t="shared" si="31"/>
        <v>673.2</v>
      </c>
      <c r="G240" s="53">
        <f>G239</f>
        <v>31640</v>
      </c>
      <c r="H240" s="33">
        <f t="shared" si="32"/>
        <v>19363680</v>
      </c>
      <c r="I240" s="33">
        <f t="shared" si="33"/>
        <v>21300048</v>
      </c>
      <c r="J240" s="40">
        <f t="shared" si="34"/>
        <v>44500</v>
      </c>
      <c r="K240" s="33">
        <f t="shared" si="35"/>
        <v>2019600.0000000002</v>
      </c>
      <c r="L240" s="57"/>
      <c r="M240" s="23"/>
      <c r="N240" s="58"/>
      <c r="O240" s="58"/>
      <c r="P240" s="58"/>
    </row>
    <row r="241" spans="1:16" s="59" customFormat="1" ht="16.5" x14ac:dyDescent="0.3">
      <c r="A241" s="53">
        <v>239</v>
      </c>
      <c r="B241" s="53">
        <v>3306</v>
      </c>
      <c r="C241" s="53">
        <v>33</v>
      </c>
      <c r="D241" s="54" t="s">
        <v>6</v>
      </c>
      <c r="E241" s="55">
        <v>612</v>
      </c>
      <c r="F241" s="56">
        <f t="shared" si="31"/>
        <v>673.2</v>
      </c>
      <c r="G241" s="53">
        <f>G240</f>
        <v>31640</v>
      </c>
      <c r="H241" s="33">
        <f t="shared" si="32"/>
        <v>19363680</v>
      </c>
      <c r="I241" s="33">
        <f t="shared" si="33"/>
        <v>21300048</v>
      </c>
      <c r="J241" s="40">
        <f t="shared" si="34"/>
        <v>44500</v>
      </c>
      <c r="K241" s="33">
        <f t="shared" si="35"/>
        <v>2019600.0000000002</v>
      </c>
      <c r="L241" s="57"/>
      <c r="M241" s="23"/>
      <c r="N241" s="58"/>
      <c r="O241" s="58"/>
      <c r="P241" s="58"/>
    </row>
    <row r="242" spans="1:16" s="59" customFormat="1" ht="16.5" x14ac:dyDescent="0.3">
      <c r="A242" s="53">
        <v>240</v>
      </c>
      <c r="B242" s="53">
        <v>3307</v>
      </c>
      <c r="C242" s="53">
        <v>33</v>
      </c>
      <c r="D242" s="54" t="s">
        <v>6</v>
      </c>
      <c r="E242" s="55">
        <v>605</v>
      </c>
      <c r="F242" s="56">
        <f t="shared" si="31"/>
        <v>665.5</v>
      </c>
      <c r="G242" s="53">
        <f>G241</f>
        <v>31640</v>
      </c>
      <c r="H242" s="33">
        <f t="shared" si="32"/>
        <v>19142200</v>
      </c>
      <c r="I242" s="33">
        <f t="shared" si="33"/>
        <v>21056420</v>
      </c>
      <c r="J242" s="40">
        <f t="shared" si="34"/>
        <v>44000</v>
      </c>
      <c r="K242" s="33">
        <f t="shared" si="35"/>
        <v>1996500</v>
      </c>
      <c r="L242" s="57"/>
      <c r="M242" s="23"/>
      <c r="N242" s="58"/>
      <c r="O242" s="58"/>
      <c r="P242" s="58"/>
    </row>
    <row r="243" spans="1:16" s="59" customFormat="1" ht="16.5" x14ac:dyDescent="0.3">
      <c r="A243" s="53">
        <v>241</v>
      </c>
      <c r="B243" s="53">
        <v>3308</v>
      </c>
      <c r="C243" s="53">
        <v>33</v>
      </c>
      <c r="D243" s="54" t="s">
        <v>6</v>
      </c>
      <c r="E243" s="55">
        <v>604</v>
      </c>
      <c r="F243" s="56">
        <f t="shared" si="31"/>
        <v>664.40000000000009</v>
      </c>
      <c r="G243" s="53">
        <f t="shared" ref="G243" si="41">G242</f>
        <v>31640</v>
      </c>
      <c r="H243" s="33">
        <f t="shared" si="32"/>
        <v>19110560</v>
      </c>
      <c r="I243" s="33">
        <f t="shared" si="33"/>
        <v>21021616</v>
      </c>
      <c r="J243" s="40">
        <f t="shared" si="34"/>
        <v>44000</v>
      </c>
      <c r="K243" s="33">
        <f t="shared" si="35"/>
        <v>1993200.0000000002</v>
      </c>
      <c r="L243" s="57"/>
      <c r="M243" s="23"/>
      <c r="N243" s="58"/>
      <c r="O243" s="58"/>
      <c r="P243" s="58"/>
    </row>
    <row r="244" spans="1:16" s="59" customFormat="1" ht="16.5" x14ac:dyDescent="0.3">
      <c r="A244" s="53">
        <v>242</v>
      </c>
      <c r="B244" s="53">
        <v>3401</v>
      </c>
      <c r="C244" s="53">
        <v>34</v>
      </c>
      <c r="D244" s="54" t="s">
        <v>19</v>
      </c>
      <c r="E244" s="55">
        <v>391</v>
      </c>
      <c r="F244" s="56">
        <f t="shared" si="31"/>
        <v>430.1</v>
      </c>
      <c r="G244" s="53">
        <f>G243+120</f>
        <v>31760</v>
      </c>
      <c r="H244" s="33">
        <f t="shared" si="32"/>
        <v>12418160</v>
      </c>
      <c r="I244" s="33">
        <f t="shared" si="33"/>
        <v>13659976.000000002</v>
      </c>
      <c r="J244" s="40">
        <f t="shared" si="34"/>
        <v>28500</v>
      </c>
      <c r="K244" s="33">
        <f t="shared" si="35"/>
        <v>1290300</v>
      </c>
      <c r="L244" s="57"/>
      <c r="M244" s="23"/>
      <c r="N244" s="58"/>
      <c r="O244" s="58"/>
      <c r="P244" s="58"/>
    </row>
    <row r="245" spans="1:16" s="59" customFormat="1" ht="16.5" x14ac:dyDescent="0.3">
      <c r="A245" s="53">
        <v>243</v>
      </c>
      <c r="B245" s="53">
        <v>3402</v>
      </c>
      <c r="C245" s="53">
        <v>34</v>
      </c>
      <c r="D245" s="54" t="s">
        <v>6</v>
      </c>
      <c r="E245" s="55">
        <v>494</v>
      </c>
      <c r="F245" s="56">
        <f t="shared" si="31"/>
        <v>543.40000000000009</v>
      </c>
      <c r="G245" s="53">
        <f>G244</f>
        <v>31760</v>
      </c>
      <c r="H245" s="33">
        <f t="shared" si="32"/>
        <v>15689440</v>
      </c>
      <c r="I245" s="33">
        <f t="shared" si="33"/>
        <v>17258384</v>
      </c>
      <c r="J245" s="40">
        <f t="shared" si="34"/>
        <v>36000</v>
      </c>
      <c r="K245" s="33">
        <f t="shared" si="35"/>
        <v>1630200.0000000002</v>
      </c>
      <c r="L245" s="57"/>
      <c r="M245" s="23"/>
      <c r="N245" s="58"/>
      <c r="O245" s="58"/>
      <c r="P245" s="58"/>
    </row>
    <row r="246" spans="1:16" s="59" customFormat="1" ht="16.5" x14ac:dyDescent="0.3">
      <c r="A246" s="53">
        <v>244</v>
      </c>
      <c r="B246" s="53">
        <v>3403</v>
      </c>
      <c r="C246" s="53">
        <v>34</v>
      </c>
      <c r="D246" s="54" t="s">
        <v>6</v>
      </c>
      <c r="E246" s="55">
        <v>498</v>
      </c>
      <c r="F246" s="56">
        <f t="shared" si="31"/>
        <v>547.80000000000007</v>
      </c>
      <c r="G246" s="53">
        <f>G245</f>
        <v>31760</v>
      </c>
      <c r="H246" s="33">
        <f t="shared" si="32"/>
        <v>15816480</v>
      </c>
      <c r="I246" s="33">
        <f t="shared" si="33"/>
        <v>17398128</v>
      </c>
      <c r="J246" s="40">
        <f t="shared" si="34"/>
        <v>36000</v>
      </c>
      <c r="K246" s="33">
        <f t="shared" si="35"/>
        <v>1643400.0000000002</v>
      </c>
      <c r="L246" s="57"/>
      <c r="M246" s="23"/>
      <c r="N246" s="58"/>
      <c r="O246" s="58"/>
      <c r="P246" s="58"/>
    </row>
    <row r="247" spans="1:16" s="59" customFormat="1" ht="16.5" x14ac:dyDescent="0.3">
      <c r="A247" s="53">
        <v>245</v>
      </c>
      <c r="B247" s="53">
        <v>3404</v>
      </c>
      <c r="C247" s="53">
        <v>34</v>
      </c>
      <c r="D247" s="54" t="s">
        <v>7</v>
      </c>
      <c r="E247" s="55">
        <v>846</v>
      </c>
      <c r="F247" s="56">
        <f t="shared" si="31"/>
        <v>930.6</v>
      </c>
      <c r="G247" s="53">
        <f>G246</f>
        <v>31760</v>
      </c>
      <c r="H247" s="33">
        <f t="shared" si="32"/>
        <v>26868960</v>
      </c>
      <c r="I247" s="33">
        <f t="shared" si="33"/>
        <v>29555856.000000004</v>
      </c>
      <c r="J247" s="40">
        <f t="shared" si="34"/>
        <v>61500</v>
      </c>
      <c r="K247" s="33">
        <f t="shared" si="35"/>
        <v>2791800</v>
      </c>
      <c r="L247" s="57"/>
      <c r="M247" s="23"/>
      <c r="N247" s="58"/>
      <c r="O247" s="58"/>
      <c r="P247" s="58"/>
    </row>
    <row r="248" spans="1:16" s="59" customFormat="1" ht="16.5" x14ac:dyDescent="0.3">
      <c r="A248" s="53">
        <v>246</v>
      </c>
      <c r="B248" s="53">
        <v>3405</v>
      </c>
      <c r="C248" s="53">
        <v>34</v>
      </c>
      <c r="D248" s="54" t="s">
        <v>6</v>
      </c>
      <c r="E248" s="55">
        <v>612</v>
      </c>
      <c r="F248" s="56">
        <f t="shared" si="31"/>
        <v>673.2</v>
      </c>
      <c r="G248" s="53">
        <f>G247</f>
        <v>31760</v>
      </c>
      <c r="H248" s="33">
        <f t="shared" si="32"/>
        <v>19437120</v>
      </c>
      <c r="I248" s="33">
        <f t="shared" si="33"/>
        <v>21380832</v>
      </c>
      <c r="J248" s="40">
        <f t="shared" si="34"/>
        <v>44500</v>
      </c>
      <c r="K248" s="33">
        <f t="shared" si="35"/>
        <v>2019600.0000000002</v>
      </c>
      <c r="L248" s="57"/>
      <c r="M248" s="23"/>
      <c r="N248" s="58"/>
      <c r="O248" s="58"/>
      <c r="P248" s="58"/>
    </row>
    <row r="249" spans="1:16" ht="16.5" x14ac:dyDescent="0.3">
      <c r="A249" s="38">
        <v>247</v>
      </c>
      <c r="B249" s="38">
        <v>3406</v>
      </c>
      <c r="C249" s="38">
        <v>34</v>
      </c>
      <c r="D249" s="41" t="s">
        <v>6</v>
      </c>
      <c r="E249" s="42">
        <v>612</v>
      </c>
      <c r="F249" s="39">
        <f t="shared" si="31"/>
        <v>673.2</v>
      </c>
      <c r="G249" s="38">
        <f>G248</f>
        <v>31760</v>
      </c>
      <c r="H249" s="32">
        <f t="shared" si="32"/>
        <v>19437120</v>
      </c>
      <c r="I249" s="32">
        <f t="shared" si="33"/>
        <v>21380832</v>
      </c>
      <c r="J249" s="40">
        <f t="shared" si="34"/>
        <v>44500</v>
      </c>
      <c r="K249" s="33">
        <f t="shared" si="35"/>
        <v>2019600.0000000002</v>
      </c>
      <c r="L249" s="2"/>
      <c r="N249" s="3"/>
      <c r="O249" s="3"/>
      <c r="P249" s="3"/>
    </row>
    <row r="250" spans="1:16" ht="16.5" x14ac:dyDescent="0.3">
      <c r="A250" s="38">
        <v>248</v>
      </c>
      <c r="B250" s="38">
        <v>3407</v>
      </c>
      <c r="C250" s="38">
        <v>34</v>
      </c>
      <c r="D250" s="41" t="s">
        <v>6</v>
      </c>
      <c r="E250" s="42">
        <v>605</v>
      </c>
      <c r="F250" s="39">
        <f t="shared" si="31"/>
        <v>665.5</v>
      </c>
      <c r="G250" s="38">
        <f>G249</f>
        <v>31760</v>
      </c>
      <c r="H250" s="32">
        <f t="shared" si="32"/>
        <v>19214800</v>
      </c>
      <c r="I250" s="32">
        <f t="shared" si="33"/>
        <v>21136280</v>
      </c>
      <c r="J250" s="40">
        <f t="shared" si="34"/>
        <v>44000</v>
      </c>
      <c r="K250" s="33">
        <f t="shared" si="35"/>
        <v>1996500</v>
      </c>
      <c r="L250" s="2"/>
      <c r="N250" s="3"/>
      <c r="O250" s="3"/>
      <c r="P250" s="3"/>
    </row>
    <row r="251" spans="1:16" ht="16.5" x14ac:dyDescent="0.3">
      <c r="A251" s="38">
        <v>249</v>
      </c>
      <c r="B251" s="38">
        <v>3408</v>
      </c>
      <c r="C251" s="38">
        <v>34</v>
      </c>
      <c r="D251" s="41" t="s">
        <v>6</v>
      </c>
      <c r="E251" s="42">
        <v>604</v>
      </c>
      <c r="F251" s="39">
        <f t="shared" si="31"/>
        <v>664.40000000000009</v>
      </c>
      <c r="G251" s="38">
        <f t="shared" ref="G251" si="42">G250</f>
        <v>31760</v>
      </c>
      <c r="H251" s="32">
        <f t="shared" si="32"/>
        <v>19183040</v>
      </c>
      <c r="I251" s="32">
        <f t="shared" si="33"/>
        <v>21101344</v>
      </c>
      <c r="J251" s="40">
        <f t="shared" si="34"/>
        <v>44000</v>
      </c>
      <c r="K251" s="33">
        <f t="shared" si="35"/>
        <v>1993200.0000000002</v>
      </c>
      <c r="L251" s="2"/>
      <c r="N251" s="3"/>
      <c r="O251" s="3"/>
      <c r="P251" s="3"/>
    </row>
    <row r="252" spans="1:16" ht="16.5" x14ac:dyDescent="0.3">
      <c r="A252" s="43" t="s">
        <v>82</v>
      </c>
      <c r="B252" s="44"/>
      <c r="C252" s="44"/>
      <c r="D252" s="45"/>
      <c r="E252" s="52">
        <f t="shared" ref="E252:F252" si="43">SUM(E3:E251)</f>
        <v>147847</v>
      </c>
      <c r="F252" s="47">
        <f t="shared" si="43"/>
        <v>162631.70000000004</v>
      </c>
      <c r="G252" s="38"/>
      <c r="H252" s="48">
        <f t="shared" ref="H252:K252" si="44">SUM(H3:H251)</f>
        <v>4412357600</v>
      </c>
      <c r="I252" s="48">
        <f t="shared" si="44"/>
        <v>4853593360</v>
      </c>
      <c r="J252" s="50"/>
      <c r="K252" s="51">
        <f t="shared" si="44"/>
        <v>487895100</v>
      </c>
      <c r="L252" s="2"/>
      <c r="N252" s="3"/>
      <c r="O252" s="3"/>
      <c r="P252" s="3"/>
    </row>
    <row r="253" spans="1:16" ht="16.5" x14ac:dyDescent="0.3">
      <c r="A253" s="38"/>
      <c r="B253" s="38"/>
      <c r="C253" s="38"/>
      <c r="D253" s="41"/>
      <c r="E253" s="42"/>
      <c r="F253" s="39"/>
      <c r="G253" s="38"/>
      <c r="H253" s="32"/>
      <c r="I253" s="32"/>
      <c r="J253" s="40"/>
      <c r="K253" s="33"/>
      <c r="L253" s="2"/>
      <c r="N253" s="3"/>
      <c r="O253" s="3"/>
      <c r="P253" s="3"/>
    </row>
    <row r="254" spans="1:16" ht="16.5" x14ac:dyDescent="0.3">
      <c r="A254" s="43" t="s">
        <v>46</v>
      </c>
      <c r="B254" s="44"/>
      <c r="C254" s="44"/>
      <c r="D254" s="44"/>
      <c r="E254" s="44"/>
      <c r="F254" s="44"/>
      <c r="G254" s="44"/>
      <c r="H254" s="44"/>
      <c r="I254" s="44"/>
      <c r="J254" s="44"/>
      <c r="K254" s="45"/>
      <c r="L254" s="2"/>
      <c r="N254" s="3"/>
      <c r="O254" s="3"/>
      <c r="P254" s="3"/>
    </row>
    <row r="255" spans="1:16" ht="60" customHeight="1" x14ac:dyDescent="0.3">
      <c r="A255" s="30" t="s">
        <v>1</v>
      </c>
      <c r="B255" s="37" t="s">
        <v>0</v>
      </c>
      <c r="C255" s="37" t="s">
        <v>3</v>
      </c>
      <c r="D255" s="27" t="s">
        <v>2</v>
      </c>
      <c r="E255" s="27" t="s">
        <v>67</v>
      </c>
      <c r="F255" s="37" t="s">
        <v>4</v>
      </c>
      <c r="G255" s="37" t="s">
        <v>68</v>
      </c>
      <c r="H255" s="29" t="s">
        <v>63</v>
      </c>
      <c r="I255" s="28" t="s">
        <v>64</v>
      </c>
      <c r="J255" s="29" t="s">
        <v>65</v>
      </c>
      <c r="K255" s="29" t="s">
        <v>66</v>
      </c>
      <c r="L255" s="2"/>
      <c r="N255" s="3"/>
      <c r="O255" s="3"/>
      <c r="P255" s="3"/>
    </row>
    <row r="256" spans="1:16" ht="16.5" x14ac:dyDescent="0.3">
      <c r="A256" s="38">
        <v>250</v>
      </c>
      <c r="B256" s="38">
        <v>3501</v>
      </c>
      <c r="C256" s="38">
        <v>35</v>
      </c>
      <c r="D256" s="41" t="s">
        <v>19</v>
      </c>
      <c r="E256" s="42">
        <v>391</v>
      </c>
      <c r="F256" s="39">
        <f t="shared" si="31"/>
        <v>430.1</v>
      </c>
      <c r="G256" s="38">
        <f>G251+120</f>
        <v>31880</v>
      </c>
      <c r="H256" s="32">
        <f t="shared" ref="H197:H264" si="45">E256*G256</f>
        <v>12465080</v>
      </c>
      <c r="I256" s="32">
        <f t="shared" ref="I197:I264" si="46">H256*1.1</f>
        <v>13711588.000000002</v>
      </c>
      <c r="J256" s="40">
        <f t="shared" ref="J197:J264" si="47">MROUND((I256*0.025/12),500)</f>
        <v>28500</v>
      </c>
      <c r="K256" s="33">
        <f t="shared" ref="K197:K264" si="48">F256*3000</f>
        <v>1290300</v>
      </c>
      <c r="L256" s="2"/>
      <c r="N256" s="3"/>
      <c r="O256" s="3"/>
      <c r="P256" s="3"/>
    </row>
    <row r="257" spans="1:16" ht="16.5" x14ac:dyDescent="0.3">
      <c r="A257" s="38">
        <v>251</v>
      </c>
      <c r="B257" s="38">
        <v>3502</v>
      </c>
      <c r="C257" s="38">
        <v>35</v>
      </c>
      <c r="D257" s="41" t="s">
        <v>6</v>
      </c>
      <c r="E257" s="42">
        <v>494</v>
      </c>
      <c r="F257" s="39">
        <f t="shared" si="31"/>
        <v>543.40000000000009</v>
      </c>
      <c r="G257" s="38">
        <f>G256</f>
        <v>31880</v>
      </c>
      <c r="H257" s="32">
        <f t="shared" si="45"/>
        <v>15748720</v>
      </c>
      <c r="I257" s="32">
        <f t="shared" si="46"/>
        <v>17323592</v>
      </c>
      <c r="J257" s="40">
        <f t="shared" si="47"/>
        <v>36000</v>
      </c>
      <c r="K257" s="33">
        <f t="shared" si="48"/>
        <v>1630200.0000000002</v>
      </c>
      <c r="L257" s="2"/>
      <c r="N257" s="3"/>
      <c r="O257" s="3"/>
      <c r="P257" s="3"/>
    </row>
    <row r="258" spans="1:16" ht="16.5" x14ac:dyDescent="0.3">
      <c r="A258" s="38">
        <v>252</v>
      </c>
      <c r="B258" s="38">
        <v>3503</v>
      </c>
      <c r="C258" s="38">
        <v>35</v>
      </c>
      <c r="D258" s="41" t="s">
        <v>6</v>
      </c>
      <c r="E258" s="42">
        <v>498</v>
      </c>
      <c r="F258" s="39">
        <f t="shared" si="31"/>
        <v>547.80000000000007</v>
      </c>
      <c r="G258" s="38">
        <f>G257</f>
        <v>31880</v>
      </c>
      <c r="H258" s="32">
        <f t="shared" si="45"/>
        <v>15876240</v>
      </c>
      <c r="I258" s="32">
        <f t="shared" si="46"/>
        <v>17463864</v>
      </c>
      <c r="J258" s="40">
        <f t="shared" si="47"/>
        <v>36500</v>
      </c>
      <c r="K258" s="33">
        <f t="shared" si="48"/>
        <v>1643400.0000000002</v>
      </c>
      <c r="L258" s="2"/>
      <c r="N258" s="3"/>
      <c r="O258" s="3"/>
      <c r="P258" s="3"/>
    </row>
    <row r="259" spans="1:16" ht="16.5" x14ac:dyDescent="0.3">
      <c r="A259" s="38">
        <v>253</v>
      </c>
      <c r="B259" s="38">
        <v>3504</v>
      </c>
      <c r="C259" s="38">
        <v>35</v>
      </c>
      <c r="D259" s="41" t="s">
        <v>7</v>
      </c>
      <c r="E259" s="42">
        <v>846</v>
      </c>
      <c r="F259" s="39">
        <f t="shared" si="31"/>
        <v>930.6</v>
      </c>
      <c r="G259" s="38">
        <f>G258</f>
        <v>31880</v>
      </c>
      <c r="H259" s="32">
        <f t="shared" si="45"/>
        <v>26970480</v>
      </c>
      <c r="I259" s="32">
        <f t="shared" si="46"/>
        <v>29667528.000000004</v>
      </c>
      <c r="J259" s="40">
        <f t="shared" si="47"/>
        <v>62000</v>
      </c>
      <c r="K259" s="33">
        <f t="shared" si="48"/>
        <v>2791800</v>
      </c>
      <c r="L259" s="2"/>
      <c r="N259" s="3"/>
      <c r="O259" s="3"/>
      <c r="P259" s="3"/>
    </row>
    <row r="260" spans="1:16" ht="16.5" x14ac:dyDescent="0.3">
      <c r="A260" s="38">
        <v>254</v>
      </c>
      <c r="B260" s="38">
        <v>3505</v>
      </c>
      <c r="C260" s="38">
        <v>35</v>
      </c>
      <c r="D260" s="41" t="s">
        <v>6</v>
      </c>
      <c r="E260" s="42">
        <v>612</v>
      </c>
      <c r="F260" s="39">
        <f t="shared" si="31"/>
        <v>673.2</v>
      </c>
      <c r="G260" s="38">
        <f>G259</f>
        <v>31880</v>
      </c>
      <c r="H260" s="32">
        <f t="shared" si="45"/>
        <v>19510560</v>
      </c>
      <c r="I260" s="32">
        <f t="shared" si="46"/>
        <v>21461616</v>
      </c>
      <c r="J260" s="40">
        <f t="shared" si="47"/>
        <v>44500</v>
      </c>
      <c r="K260" s="33">
        <f t="shared" si="48"/>
        <v>2019600.0000000002</v>
      </c>
      <c r="L260" s="2"/>
      <c r="N260" s="3"/>
      <c r="O260" s="3"/>
      <c r="P260" s="3"/>
    </row>
    <row r="261" spans="1:16" ht="16.5" x14ac:dyDescent="0.3">
      <c r="A261" s="38">
        <v>255</v>
      </c>
      <c r="B261" s="38">
        <v>3506</v>
      </c>
      <c r="C261" s="38">
        <v>35</v>
      </c>
      <c r="D261" s="41" t="s">
        <v>6</v>
      </c>
      <c r="E261" s="42">
        <v>612</v>
      </c>
      <c r="F261" s="39">
        <f t="shared" si="31"/>
        <v>673.2</v>
      </c>
      <c r="G261" s="38">
        <f>G260</f>
        <v>31880</v>
      </c>
      <c r="H261" s="32">
        <f t="shared" si="45"/>
        <v>19510560</v>
      </c>
      <c r="I261" s="32">
        <f t="shared" si="46"/>
        <v>21461616</v>
      </c>
      <c r="J261" s="40">
        <f t="shared" si="47"/>
        <v>44500</v>
      </c>
      <c r="K261" s="33">
        <f t="shared" si="48"/>
        <v>2019600.0000000002</v>
      </c>
      <c r="L261" s="2"/>
      <c r="N261" s="3"/>
      <c r="O261" s="3"/>
      <c r="P261" s="3"/>
    </row>
    <row r="262" spans="1:16" ht="16.5" x14ac:dyDescent="0.3">
      <c r="A262" s="38">
        <v>256</v>
      </c>
      <c r="B262" s="38">
        <v>3507</v>
      </c>
      <c r="C262" s="38">
        <v>35</v>
      </c>
      <c r="D262" s="41" t="s">
        <v>6</v>
      </c>
      <c r="E262" s="42">
        <v>605</v>
      </c>
      <c r="F262" s="39">
        <f t="shared" si="31"/>
        <v>665.5</v>
      </c>
      <c r="G262" s="38">
        <f>G261</f>
        <v>31880</v>
      </c>
      <c r="H262" s="32">
        <f t="shared" si="45"/>
        <v>19287400</v>
      </c>
      <c r="I262" s="32">
        <f t="shared" si="46"/>
        <v>21216140</v>
      </c>
      <c r="J262" s="40">
        <f t="shared" si="47"/>
        <v>44000</v>
      </c>
      <c r="K262" s="33">
        <f t="shared" si="48"/>
        <v>1996500</v>
      </c>
      <c r="L262" s="2"/>
      <c r="N262" s="3"/>
      <c r="O262" s="3"/>
      <c r="P262" s="3"/>
    </row>
    <row r="263" spans="1:16" ht="16.5" x14ac:dyDescent="0.3">
      <c r="A263" s="38">
        <v>257</v>
      </c>
      <c r="B263" s="38">
        <v>3508</v>
      </c>
      <c r="C263" s="38">
        <v>35</v>
      </c>
      <c r="D263" s="41" t="s">
        <v>6</v>
      </c>
      <c r="E263" s="42">
        <v>604</v>
      </c>
      <c r="F263" s="39">
        <f t="shared" si="31"/>
        <v>664.40000000000009</v>
      </c>
      <c r="G263" s="38">
        <f t="shared" ref="G263" si="49">G262</f>
        <v>31880</v>
      </c>
      <c r="H263" s="32">
        <f t="shared" si="45"/>
        <v>19255520</v>
      </c>
      <c r="I263" s="32">
        <f t="shared" si="46"/>
        <v>21181072</v>
      </c>
      <c r="J263" s="40">
        <f t="shared" si="47"/>
        <v>44000</v>
      </c>
      <c r="K263" s="33">
        <f t="shared" si="48"/>
        <v>1993200.0000000002</v>
      </c>
      <c r="L263" s="2"/>
      <c r="N263" s="3"/>
      <c r="O263" s="3"/>
      <c r="P263" s="3"/>
    </row>
    <row r="264" spans="1:16" ht="16.5" x14ac:dyDescent="0.3">
      <c r="A264" s="38">
        <v>258</v>
      </c>
      <c r="B264" s="38">
        <v>3601</v>
      </c>
      <c r="C264" s="38">
        <v>36</v>
      </c>
      <c r="D264" s="41" t="s">
        <v>19</v>
      </c>
      <c r="E264" s="42">
        <v>391</v>
      </c>
      <c r="F264" s="39">
        <f t="shared" ref="F264:F271" si="50">E264*1.1</f>
        <v>430.1</v>
      </c>
      <c r="G264" s="38">
        <f>G263+120</f>
        <v>32000</v>
      </c>
      <c r="H264" s="32">
        <f t="shared" si="45"/>
        <v>12512000</v>
      </c>
      <c r="I264" s="32">
        <f t="shared" si="46"/>
        <v>13763200.000000002</v>
      </c>
      <c r="J264" s="40">
        <f t="shared" si="47"/>
        <v>28500</v>
      </c>
      <c r="K264" s="33">
        <f t="shared" si="48"/>
        <v>1290300</v>
      </c>
      <c r="L264" s="2"/>
      <c r="N264" s="3"/>
      <c r="O264" s="3"/>
      <c r="P264" s="3"/>
    </row>
    <row r="265" spans="1:16" ht="16.5" x14ac:dyDescent="0.3">
      <c r="A265" s="38">
        <v>259</v>
      </c>
      <c r="B265" s="38">
        <v>3602</v>
      </c>
      <c r="C265" s="38">
        <v>36</v>
      </c>
      <c r="D265" s="41" t="s">
        <v>6</v>
      </c>
      <c r="E265" s="42">
        <v>494</v>
      </c>
      <c r="F265" s="39">
        <f t="shared" si="50"/>
        <v>543.40000000000009</v>
      </c>
      <c r="G265" s="38">
        <f>G264</f>
        <v>32000</v>
      </c>
      <c r="H265" s="32">
        <f t="shared" ref="H265:H271" si="51">E265*G265</f>
        <v>15808000</v>
      </c>
      <c r="I265" s="32">
        <f t="shared" ref="I265:I271" si="52">H265*1.1</f>
        <v>17388800</v>
      </c>
      <c r="J265" s="40">
        <f t="shared" ref="J265:J271" si="53">MROUND((I265*0.025/12),500)</f>
        <v>36000</v>
      </c>
      <c r="K265" s="33">
        <f t="shared" ref="K265:K272" si="54">F265*3000</f>
        <v>1630200.0000000002</v>
      </c>
      <c r="L265" s="2"/>
      <c r="N265" s="3"/>
      <c r="O265" s="3"/>
      <c r="P265" s="3"/>
    </row>
    <row r="266" spans="1:16" ht="16.5" x14ac:dyDescent="0.3">
      <c r="A266" s="38">
        <v>260</v>
      </c>
      <c r="B266" s="38">
        <v>3603</v>
      </c>
      <c r="C266" s="38">
        <v>36</v>
      </c>
      <c r="D266" s="41" t="s">
        <v>6</v>
      </c>
      <c r="E266" s="42">
        <v>498</v>
      </c>
      <c r="F266" s="39">
        <f t="shared" si="50"/>
        <v>547.80000000000007</v>
      </c>
      <c r="G266" s="38">
        <f>G265</f>
        <v>32000</v>
      </c>
      <c r="H266" s="32">
        <f t="shared" si="51"/>
        <v>15936000</v>
      </c>
      <c r="I266" s="32">
        <f t="shared" si="52"/>
        <v>17529600</v>
      </c>
      <c r="J266" s="40">
        <f t="shared" si="53"/>
        <v>36500</v>
      </c>
      <c r="K266" s="33">
        <f t="shared" si="54"/>
        <v>1643400.0000000002</v>
      </c>
      <c r="L266" s="2"/>
      <c r="N266" s="3"/>
      <c r="O266" s="3"/>
      <c r="P266" s="3"/>
    </row>
    <row r="267" spans="1:16" ht="16.5" x14ac:dyDescent="0.3">
      <c r="A267" s="38">
        <v>261</v>
      </c>
      <c r="B267" s="38">
        <v>3604</v>
      </c>
      <c r="C267" s="38">
        <v>36</v>
      </c>
      <c r="D267" s="41" t="s">
        <v>7</v>
      </c>
      <c r="E267" s="42">
        <v>846</v>
      </c>
      <c r="F267" s="39">
        <f t="shared" si="50"/>
        <v>930.6</v>
      </c>
      <c r="G267" s="38">
        <f>G266</f>
        <v>32000</v>
      </c>
      <c r="H267" s="32">
        <f t="shared" si="51"/>
        <v>27072000</v>
      </c>
      <c r="I267" s="32">
        <f t="shared" si="52"/>
        <v>29779200.000000004</v>
      </c>
      <c r="J267" s="40">
        <f t="shared" si="53"/>
        <v>62000</v>
      </c>
      <c r="K267" s="33">
        <f t="shared" si="54"/>
        <v>2791800</v>
      </c>
      <c r="L267" s="2"/>
      <c r="N267" s="3"/>
      <c r="O267" s="3"/>
      <c r="P267" s="3"/>
    </row>
    <row r="268" spans="1:16" ht="16.5" x14ac:dyDescent="0.3">
      <c r="A268" s="38">
        <v>262</v>
      </c>
      <c r="B268" s="38">
        <v>3605</v>
      </c>
      <c r="C268" s="38">
        <v>36</v>
      </c>
      <c r="D268" s="41" t="s">
        <v>6</v>
      </c>
      <c r="E268" s="42">
        <v>612</v>
      </c>
      <c r="F268" s="39">
        <f t="shared" si="50"/>
        <v>673.2</v>
      </c>
      <c r="G268" s="38">
        <f>G267</f>
        <v>32000</v>
      </c>
      <c r="H268" s="32">
        <f t="shared" si="51"/>
        <v>19584000</v>
      </c>
      <c r="I268" s="32">
        <f t="shared" si="52"/>
        <v>21542400</v>
      </c>
      <c r="J268" s="40">
        <f t="shared" si="53"/>
        <v>45000</v>
      </c>
      <c r="K268" s="33">
        <f t="shared" si="54"/>
        <v>2019600.0000000002</v>
      </c>
      <c r="L268" s="2"/>
      <c r="N268" s="7">
        <v>18847125</v>
      </c>
      <c r="O268" s="35">
        <v>20008125</v>
      </c>
      <c r="P268" s="3"/>
    </row>
    <row r="269" spans="1:16" ht="16.5" x14ac:dyDescent="0.3">
      <c r="A269" s="38">
        <v>263</v>
      </c>
      <c r="B269" s="38">
        <v>3606</v>
      </c>
      <c r="C269" s="38">
        <v>36</v>
      </c>
      <c r="D269" s="41" t="s">
        <v>6</v>
      </c>
      <c r="E269" s="42">
        <v>612</v>
      </c>
      <c r="F269" s="39">
        <f t="shared" si="50"/>
        <v>673.2</v>
      </c>
      <c r="G269" s="38">
        <f>G268</f>
        <v>32000</v>
      </c>
      <c r="H269" s="32">
        <f t="shared" si="51"/>
        <v>19584000</v>
      </c>
      <c r="I269" s="32">
        <f t="shared" si="52"/>
        <v>21542400</v>
      </c>
      <c r="J269" s="40">
        <f t="shared" si="53"/>
        <v>45000</v>
      </c>
      <c r="K269" s="33">
        <f t="shared" si="54"/>
        <v>2019600.0000000002</v>
      </c>
      <c r="L269" s="2"/>
      <c r="N269" s="3"/>
      <c r="O269" s="3"/>
      <c r="P269" s="3"/>
    </row>
    <row r="270" spans="1:16" ht="16.5" x14ac:dyDescent="0.3">
      <c r="A270" s="38">
        <v>264</v>
      </c>
      <c r="B270" s="38">
        <v>3607</v>
      </c>
      <c r="C270" s="38">
        <v>36</v>
      </c>
      <c r="D270" s="41" t="s">
        <v>6</v>
      </c>
      <c r="E270" s="42">
        <v>605</v>
      </c>
      <c r="F270" s="39">
        <f t="shared" si="50"/>
        <v>665.5</v>
      </c>
      <c r="G270" s="38">
        <f>G269</f>
        <v>32000</v>
      </c>
      <c r="H270" s="32">
        <f t="shared" si="51"/>
        <v>19360000</v>
      </c>
      <c r="I270" s="32">
        <f t="shared" si="52"/>
        <v>21296000</v>
      </c>
      <c r="J270" s="40">
        <f t="shared" si="53"/>
        <v>44500</v>
      </c>
      <c r="K270" s="33">
        <f t="shared" si="54"/>
        <v>1996500</v>
      </c>
      <c r="L270" s="2"/>
      <c r="N270" s="3"/>
      <c r="O270" s="3"/>
      <c r="P270" s="3"/>
    </row>
    <row r="271" spans="1:16" ht="16.5" x14ac:dyDescent="0.3">
      <c r="A271" s="38">
        <v>265</v>
      </c>
      <c r="B271" s="38">
        <v>3608</v>
      </c>
      <c r="C271" s="38">
        <v>36</v>
      </c>
      <c r="D271" s="41" t="s">
        <v>6</v>
      </c>
      <c r="E271" s="42">
        <v>604</v>
      </c>
      <c r="F271" s="39">
        <f t="shared" si="50"/>
        <v>664.40000000000009</v>
      </c>
      <c r="G271" s="38">
        <f t="shared" ref="G271" si="55">G270</f>
        <v>32000</v>
      </c>
      <c r="H271" s="32">
        <f t="shared" si="51"/>
        <v>19328000</v>
      </c>
      <c r="I271" s="32">
        <f t="shared" si="52"/>
        <v>21260800</v>
      </c>
      <c r="J271" s="40">
        <f t="shared" si="53"/>
        <v>44500</v>
      </c>
      <c r="K271" s="33">
        <f t="shared" si="54"/>
        <v>1993200.0000000002</v>
      </c>
      <c r="L271" s="2"/>
      <c r="N271" s="3"/>
      <c r="O271" s="3"/>
      <c r="P271" s="3"/>
    </row>
    <row r="272" spans="1:16" x14ac:dyDescent="0.25">
      <c r="A272" s="46" t="s">
        <v>5</v>
      </c>
      <c r="B272" s="46"/>
      <c r="C272" s="46"/>
      <c r="D272" s="46"/>
      <c r="E272" s="47">
        <f>SUM(E256:E271)</f>
        <v>9324</v>
      </c>
      <c r="F272" s="47">
        <f>SUM(F256:F271)</f>
        <v>10256.400000000001</v>
      </c>
      <c r="G272" s="47"/>
      <c r="H272" s="48">
        <f t="shared" ref="H272:I272" si="56">SUM(H256:H271)</f>
        <v>297808560</v>
      </c>
      <c r="I272" s="48">
        <f t="shared" si="56"/>
        <v>327589416</v>
      </c>
      <c r="J272" s="49"/>
      <c r="K272" s="48">
        <f>SUM(K256:K271)</f>
        <v>30769200</v>
      </c>
    </row>
    <row r="274" spans="11:11" x14ac:dyDescent="0.25">
      <c r="K274" s="7"/>
    </row>
  </sheetData>
  <mergeCells count="4">
    <mergeCell ref="A272:D272"/>
    <mergeCell ref="A1:K1"/>
    <mergeCell ref="A254:K254"/>
    <mergeCell ref="A252:D25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"/>
  <sheetViews>
    <sheetView topLeftCell="B1" zoomScale="175" zoomScaleNormal="175" workbookViewId="0">
      <selection activeCell="D7" sqref="D7:H7"/>
    </sheetView>
  </sheetViews>
  <sheetFormatPr defaultRowHeight="15" x14ac:dyDescent="0.25"/>
  <cols>
    <col min="2" max="2" width="17.5703125" customWidth="1"/>
    <col min="3" max="3" width="13.7109375" customWidth="1"/>
    <col min="4" max="4" width="10.42578125" customWidth="1"/>
    <col min="7" max="7" width="19.28515625" customWidth="1"/>
    <col min="8" max="8" width="21" customWidth="1"/>
    <col min="10" max="10" width="19.42578125" customWidth="1"/>
  </cols>
  <sheetData>
    <row r="1" spans="1:12" x14ac:dyDescent="0.25">
      <c r="A1" s="85" t="s">
        <v>47</v>
      </c>
      <c r="B1" s="85" t="s">
        <v>87</v>
      </c>
      <c r="C1" s="85"/>
      <c r="D1" s="85" t="s">
        <v>48</v>
      </c>
      <c r="E1" s="85" t="s">
        <v>49</v>
      </c>
      <c r="F1" s="85" t="s">
        <v>50</v>
      </c>
      <c r="G1" s="85" t="s">
        <v>51</v>
      </c>
      <c r="H1" s="85" t="s">
        <v>52</v>
      </c>
      <c r="I1" s="1"/>
      <c r="J1" s="1"/>
      <c r="K1" s="1"/>
      <c r="L1" s="1"/>
    </row>
    <row r="2" spans="1:12" ht="18" x14ac:dyDescent="0.25">
      <c r="A2" s="86">
        <v>1</v>
      </c>
      <c r="B2" s="87" t="s">
        <v>85</v>
      </c>
      <c r="C2" s="88" t="s">
        <v>86</v>
      </c>
      <c r="D2" s="87">
        <f>72+66</f>
        <v>138</v>
      </c>
      <c r="E2" s="90">
        <v>98544</v>
      </c>
      <c r="F2" s="91">
        <v>108398</v>
      </c>
      <c r="G2" s="92">
        <v>2948925600</v>
      </c>
      <c r="H2" s="89">
        <v>3243818160</v>
      </c>
      <c r="I2" s="1"/>
      <c r="J2" s="1"/>
      <c r="K2" s="1"/>
      <c r="L2" s="1"/>
    </row>
    <row r="3" spans="1:12" ht="18" x14ac:dyDescent="0.25">
      <c r="A3" s="86">
        <v>2</v>
      </c>
      <c r="B3" s="87" t="s">
        <v>83</v>
      </c>
      <c r="C3" s="88" t="s">
        <v>88</v>
      </c>
      <c r="D3" s="87">
        <f>379+98</f>
        <v>477</v>
      </c>
      <c r="E3" s="90">
        <v>200301</v>
      </c>
      <c r="F3" s="91">
        <v>220331</v>
      </c>
      <c r="G3" s="92">
        <v>5999717160</v>
      </c>
      <c r="H3" s="89">
        <v>6599688876</v>
      </c>
      <c r="I3" s="1"/>
      <c r="J3" s="1"/>
      <c r="K3" s="1"/>
      <c r="L3" s="1"/>
    </row>
    <row r="4" spans="1:12" ht="18" x14ac:dyDescent="0.25">
      <c r="A4" s="86">
        <v>3</v>
      </c>
      <c r="B4" s="87" t="s">
        <v>84</v>
      </c>
      <c r="C4" s="88" t="s">
        <v>89</v>
      </c>
      <c r="D4" s="87">
        <f>108+144</f>
        <v>252</v>
      </c>
      <c r="E4" s="90">
        <v>128628</v>
      </c>
      <c r="F4" s="91">
        <v>141491</v>
      </c>
      <c r="G4" s="92">
        <v>3864276000</v>
      </c>
      <c r="H4" s="89">
        <v>4250703600</v>
      </c>
      <c r="I4" s="1"/>
      <c r="J4" s="1"/>
      <c r="K4" s="1"/>
      <c r="L4" s="1"/>
    </row>
    <row r="5" spans="1:12" ht="27" x14ac:dyDescent="0.25">
      <c r="A5" s="86">
        <v>4</v>
      </c>
      <c r="B5" s="87" t="s">
        <v>90</v>
      </c>
      <c r="C5" s="88" t="s">
        <v>92</v>
      </c>
      <c r="D5" s="87">
        <f>27+188+34</f>
        <v>249</v>
      </c>
      <c r="E5" s="93">
        <v>147847</v>
      </c>
      <c r="F5" s="91">
        <v>162632</v>
      </c>
      <c r="G5" s="92">
        <v>4412357600</v>
      </c>
      <c r="H5" s="89">
        <v>4853593360</v>
      </c>
      <c r="I5" s="1"/>
      <c r="J5" s="1"/>
      <c r="K5" s="1"/>
      <c r="L5" s="1"/>
    </row>
    <row r="6" spans="1:12" ht="27" x14ac:dyDescent="0.25">
      <c r="A6" s="86"/>
      <c r="B6" s="87" t="s">
        <v>91</v>
      </c>
      <c r="C6" s="88" t="s">
        <v>93</v>
      </c>
      <c r="D6" s="87">
        <v>16</v>
      </c>
      <c r="E6" s="90">
        <v>9324</v>
      </c>
      <c r="F6" s="91">
        <v>10256</v>
      </c>
      <c r="G6" s="92">
        <v>297808560</v>
      </c>
      <c r="H6" s="89">
        <v>327589416</v>
      </c>
      <c r="I6" s="1"/>
      <c r="J6" s="1"/>
      <c r="K6" s="1"/>
      <c r="L6" s="1"/>
    </row>
    <row r="7" spans="1:12" x14ac:dyDescent="0.25">
      <c r="A7" s="94" t="s">
        <v>5</v>
      </c>
      <c r="B7" s="94"/>
      <c r="C7" s="88"/>
      <c r="D7" s="95">
        <f>SUM(D2:D6)</f>
        <v>1132</v>
      </c>
      <c r="E7" s="96">
        <f t="shared" ref="E7:H7" si="0">SUM(E2:E6)</f>
        <v>584644</v>
      </c>
      <c r="F7" s="96">
        <f t="shared" si="0"/>
        <v>643108</v>
      </c>
      <c r="G7" s="97">
        <f t="shared" si="0"/>
        <v>17523084920</v>
      </c>
      <c r="H7" s="97">
        <f t="shared" si="0"/>
        <v>19275393412</v>
      </c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98">
        <f>F7*3000</f>
        <v>1929324000</v>
      </c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99">
        <f>J8*70%</f>
        <v>1350526800</v>
      </c>
      <c r="K9" s="1"/>
      <c r="L9" s="1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C5:AG57"/>
  <sheetViews>
    <sheetView topLeftCell="M34" zoomScale="115" zoomScaleNormal="115" workbookViewId="0">
      <selection activeCell="AG51" sqref="AG51:AG55"/>
    </sheetView>
  </sheetViews>
  <sheetFormatPr defaultRowHeight="15" x14ac:dyDescent="0.25"/>
  <sheetData>
    <row r="5" spans="29:33" ht="15.75" thickBot="1" x14ac:dyDescent="0.3"/>
    <row r="6" spans="29:33" ht="17.25" thickBot="1" x14ac:dyDescent="0.3">
      <c r="AC6" s="20">
        <v>1</v>
      </c>
      <c r="AD6" s="20" t="s">
        <v>57</v>
      </c>
      <c r="AE6" s="20">
        <v>57.32</v>
      </c>
      <c r="AF6" s="4">
        <f>AE6*10.764</f>
        <v>616.99248</v>
      </c>
      <c r="AG6" s="20">
        <v>72</v>
      </c>
    </row>
    <row r="7" spans="29:33" ht="17.25" thickBot="1" x14ac:dyDescent="0.3">
      <c r="AC7" s="21">
        <v>2</v>
      </c>
      <c r="AD7" s="21" t="s">
        <v>58</v>
      </c>
      <c r="AE7" s="21">
        <v>76.180000000000007</v>
      </c>
      <c r="AF7" s="4">
        <f>AE7*10.764</f>
        <v>820.00152000000003</v>
      </c>
      <c r="AG7" s="21">
        <v>66</v>
      </c>
    </row>
    <row r="8" spans="29:33" x14ac:dyDescent="0.25">
      <c r="AG8" s="8">
        <f>SUM(AG6:AG7)</f>
        <v>138</v>
      </c>
    </row>
    <row r="22" spans="29:33" ht="15.75" thickBot="1" x14ac:dyDescent="0.3"/>
    <row r="23" spans="29:33" ht="17.25" thickBot="1" x14ac:dyDescent="0.3">
      <c r="AC23" s="20">
        <v>1</v>
      </c>
      <c r="AD23" s="20" t="s">
        <v>59</v>
      </c>
      <c r="AE23" s="20">
        <v>36.32</v>
      </c>
      <c r="AF23" s="4">
        <f t="shared" ref="AF23:AF25" si="0">AE23*10.764</f>
        <v>390.94847999999996</v>
      </c>
      <c r="AG23" s="20">
        <v>379</v>
      </c>
    </row>
    <row r="24" spans="29:33" ht="17.25" thickBot="1" x14ac:dyDescent="0.3">
      <c r="AC24" s="21">
        <v>2</v>
      </c>
      <c r="AD24" s="21" t="s">
        <v>57</v>
      </c>
      <c r="AE24" s="21">
        <v>45.8</v>
      </c>
      <c r="AF24" s="4">
        <f t="shared" si="0"/>
        <v>492.99119999999994</v>
      </c>
      <c r="AG24" s="21">
        <v>62</v>
      </c>
    </row>
    <row r="25" spans="29:33" ht="17.25" thickBot="1" x14ac:dyDescent="0.3">
      <c r="AC25" s="20">
        <v>3</v>
      </c>
      <c r="AD25" s="20" t="s">
        <v>57</v>
      </c>
      <c r="AE25" s="20">
        <v>55.74</v>
      </c>
      <c r="AF25" s="4">
        <f t="shared" si="0"/>
        <v>599.98536000000001</v>
      </c>
      <c r="AG25" s="20">
        <v>36</v>
      </c>
    </row>
    <row r="26" spans="29:33" x14ac:dyDescent="0.25">
      <c r="AG26" s="8">
        <f>SUM(AG23:AG25)</f>
        <v>477</v>
      </c>
    </row>
    <row r="35" spans="29:33" ht="15.75" thickBot="1" x14ac:dyDescent="0.3"/>
    <row r="36" spans="29:33" ht="17.25" thickBot="1" x14ac:dyDescent="0.3">
      <c r="AC36" s="20">
        <v>1</v>
      </c>
      <c r="AD36" s="20" t="s">
        <v>59</v>
      </c>
      <c r="AE36" s="20">
        <v>36.32</v>
      </c>
      <c r="AF36" s="4">
        <f t="shared" ref="AF36:AF37" si="1">AE36*10.764</f>
        <v>390.94847999999996</v>
      </c>
      <c r="AG36" s="20">
        <v>108</v>
      </c>
    </row>
    <row r="37" spans="29:33" ht="17.25" thickBot="1" x14ac:dyDescent="0.3">
      <c r="AC37" s="21">
        <v>2</v>
      </c>
      <c r="AD37" s="21" t="s">
        <v>57</v>
      </c>
      <c r="AE37" s="21">
        <v>55.74</v>
      </c>
      <c r="AF37" s="4">
        <f t="shared" si="1"/>
        <v>599.98536000000001</v>
      </c>
      <c r="AG37" s="21">
        <v>144</v>
      </c>
    </row>
    <row r="38" spans="29:33" ht="17.25" thickBot="1" x14ac:dyDescent="0.3">
      <c r="AC38" s="20"/>
      <c r="AD38" s="20"/>
      <c r="AE38" s="20"/>
      <c r="AF38" s="4"/>
      <c r="AG38" s="22">
        <f>SUM(AG36:AG37)</f>
        <v>252</v>
      </c>
    </row>
    <row r="39" spans="29:33" x14ac:dyDescent="0.25">
      <c r="AG39" s="8"/>
    </row>
    <row r="49" spans="29:33" ht="15.75" thickBot="1" x14ac:dyDescent="0.3"/>
    <row r="50" spans="29:33" ht="17.25" thickBot="1" x14ac:dyDescent="0.3">
      <c r="AC50" s="20">
        <v>1</v>
      </c>
      <c r="AD50" s="20" t="s">
        <v>59</v>
      </c>
      <c r="AE50" s="20">
        <v>36.32</v>
      </c>
      <c r="AF50" s="4">
        <f t="shared" ref="AF50:AF56" si="2">AE50*10.764</f>
        <v>390.94847999999996</v>
      </c>
      <c r="AG50" s="20">
        <v>27</v>
      </c>
    </row>
    <row r="51" spans="29:33" ht="17.25" thickBot="1" x14ac:dyDescent="0.3">
      <c r="AC51" s="21">
        <v>2</v>
      </c>
      <c r="AD51" s="21" t="s">
        <v>57</v>
      </c>
      <c r="AE51" s="21">
        <v>45.89</v>
      </c>
      <c r="AF51" s="4">
        <f t="shared" si="2"/>
        <v>493.95995999999997</v>
      </c>
      <c r="AG51" s="21">
        <v>24</v>
      </c>
    </row>
    <row r="52" spans="29:33" ht="17.25" thickBot="1" x14ac:dyDescent="0.3">
      <c r="AC52" s="20">
        <v>3</v>
      </c>
      <c r="AD52" s="20" t="s">
        <v>57</v>
      </c>
      <c r="AE52" s="20">
        <v>46.26</v>
      </c>
      <c r="AF52" s="4">
        <f t="shared" si="2"/>
        <v>497.94263999999993</v>
      </c>
      <c r="AG52" s="20">
        <v>29</v>
      </c>
    </row>
    <row r="53" spans="29:33" ht="17.25" thickBot="1" x14ac:dyDescent="0.3">
      <c r="AC53" s="21">
        <v>4</v>
      </c>
      <c r="AD53" s="21" t="s">
        <v>57</v>
      </c>
      <c r="AE53" s="21">
        <v>56.2</v>
      </c>
      <c r="AF53" s="4">
        <f t="shared" si="2"/>
        <v>604.93679999999995</v>
      </c>
      <c r="AG53" s="21">
        <v>34</v>
      </c>
    </row>
    <row r="54" spans="29:33" ht="17.25" thickBot="1" x14ac:dyDescent="0.3">
      <c r="AC54" s="20">
        <v>5</v>
      </c>
      <c r="AD54" s="20" t="s">
        <v>57</v>
      </c>
      <c r="AE54" s="20">
        <v>56.86</v>
      </c>
      <c r="AF54" s="4">
        <f t="shared" si="2"/>
        <v>612.04103999999995</v>
      </c>
      <c r="AG54" s="20">
        <v>68</v>
      </c>
    </row>
    <row r="55" spans="29:33" ht="17.25" thickBot="1" x14ac:dyDescent="0.3">
      <c r="AC55" s="21">
        <v>6</v>
      </c>
      <c r="AD55" s="21" t="s">
        <v>57</v>
      </c>
      <c r="AE55" s="21">
        <v>56.11</v>
      </c>
      <c r="AF55" s="4">
        <f t="shared" si="2"/>
        <v>603.96803999999997</v>
      </c>
      <c r="AG55" s="21">
        <v>34</v>
      </c>
    </row>
    <row r="56" spans="29:33" ht="17.25" thickBot="1" x14ac:dyDescent="0.3">
      <c r="AC56" s="20">
        <v>7</v>
      </c>
      <c r="AD56" s="20" t="s">
        <v>58</v>
      </c>
      <c r="AE56" s="20">
        <v>78.59</v>
      </c>
      <c r="AF56" s="4">
        <f t="shared" si="2"/>
        <v>845.94276000000002</v>
      </c>
      <c r="AG56" s="20">
        <v>34</v>
      </c>
    </row>
    <row r="57" spans="29:33" x14ac:dyDescent="0.25">
      <c r="AG57" s="8">
        <f>SUM(AG50:AG56)</f>
        <v>250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5"/>
  <sheetViews>
    <sheetView tabSelected="1" topLeftCell="A136" zoomScale="115" zoomScaleNormal="115" workbookViewId="0">
      <selection activeCell="C38" sqref="C38:C41"/>
    </sheetView>
  </sheetViews>
  <sheetFormatPr defaultRowHeight="15" x14ac:dyDescent="0.25"/>
  <cols>
    <col min="1" max="1" width="29.42578125" style="1" customWidth="1"/>
    <col min="2" max="3" width="9.140625" style="1"/>
    <col min="4" max="4" width="12.5703125" style="16" customWidth="1"/>
    <col min="5" max="5" width="10.42578125" style="1" customWidth="1"/>
    <col min="6" max="6" width="7.28515625" style="1" customWidth="1"/>
    <col min="7" max="8" width="10.42578125" customWidth="1"/>
    <col min="10" max="10" width="21.140625" customWidth="1"/>
    <col min="12" max="17" width="9.140625" style="1"/>
  </cols>
  <sheetData>
    <row r="1" spans="1:10" x14ac:dyDescent="0.25">
      <c r="A1" s="14" t="s">
        <v>8</v>
      </c>
      <c r="B1"/>
      <c r="C1"/>
      <c r="E1"/>
    </row>
    <row r="2" spans="1:10" x14ac:dyDescent="0.25">
      <c r="A2" s="8" t="s">
        <v>11</v>
      </c>
      <c r="B2"/>
      <c r="C2"/>
      <c r="D2" s="8" t="s">
        <v>14</v>
      </c>
      <c r="E2" s="8"/>
      <c r="F2" s="9"/>
      <c r="G2" s="8"/>
      <c r="H2" s="8"/>
      <c r="I2" s="8" t="s">
        <v>15</v>
      </c>
    </row>
    <row r="3" spans="1:10" x14ac:dyDescent="0.25">
      <c r="A3" t="s">
        <v>12</v>
      </c>
      <c r="B3">
        <v>1</v>
      </c>
      <c r="C3" t="s">
        <v>7</v>
      </c>
      <c r="D3" s="16">
        <v>76.400000000000006</v>
      </c>
      <c r="E3" s="4">
        <f>D3*10.764</f>
        <v>822.36959999999999</v>
      </c>
      <c r="F3" s="3"/>
      <c r="G3" s="4">
        <v>1</v>
      </c>
      <c r="H3" s="4"/>
      <c r="I3">
        <v>70.83</v>
      </c>
      <c r="J3" s="4">
        <f t="shared" ref="J3:J6" si="0">I3*10.764</f>
        <v>762.41411999999991</v>
      </c>
    </row>
    <row r="4" spans="1:10" x14ac:dyDescent="0.25">
      <c r="A4"/>
      <c r="B4">
        <v>2</v>
      </c>
      <c r="C4" t="s">
        <v>13</v>
      </c>
      <c r="D4" s="16">
        <v>0</v>
      </c>
      <c r="E4" s="4"/>
      <c r="F4" s="3"/>
      <c r="G4" s="4">
        <v>2</v>
      </c>
      <c r="H4" s="4"/>
      <c r="I4">
        <v>70.83</v>
      </c>
      <c r="J4" s="4">
        <f t="shared" si="0"/>
        <v>762.41411999999991</v>
      </c>
    </row>
    <row r="5" spans="1:10" x14ac:dyDescent="0.25">
      <c r="A5"/>
      <c r="B5">
        <v>3</v>
      </c>
      <c r="C5" t="s">
        <v>6</v>
      </c>
      <c r="D5" s="16">
        <v>57.4</v>
      </c>
      <c r="E5" s="4">
        <f t="shared" ref="E5:E6" si="1">D5*10.764</f>
        <v>617.85359999999991</v>
      </c>
      <c r="F5" s="3"/>
      <c r="G5" s="4">
        <v>3</v>
      </c>
      <c r="H5" s="4"/>
      <c r="I5">
        <v>55.28</v>
      </c>
      <c r="J5" s="4">
        <f t="shared" si="0"/>
        <v>595.03391999999997</v>
      </c>
    </row>
    <row r="6" spans="1:10" x14ac:dyDescent="0.25">
      <c r="A6"/>
      <c r="B6">
        <v>4</v>
      </c>
      <c r="C6" t="s">
        <v>6</v>
      </c>
      <c r="D6" s="16">
        <v>57.4</v>
      </c>
      <c r="E6" s="4">
        <f t="shared" si="1"/>
        <v>617.85359999999991</v>
      </c>
      <c r="F6" s="3"/>
      <c r="G6" s="4">
        <v>4</v>
      </c>
      <c r="H6" s="4"/>
      <c r="I6">
        <v>55.28</v>
      </c>
      <c r="J6" s="4">
        <f t="shared" si="0"/>
        <v>595.03391999999997</v>
      </c>
    </row>
    <row r="7" spans="1:10" x14ac:dyDescent="0.25">
      <c r="A7"/>
      <c r="B7"/>
      <c r="C7"/>
      <c r="E7"/>
    </row>
    <row r="8" spans="1:10" x14ac:dyDescent="0.25">
      <c r="A8" s="8" t="s">
        <v>54</v>
      </c>
      <c r="B8"/>
      <c r="C8"/>
      <c r="E8"/>
    </row>
    <row r="9" spans="1:10" x14ac:dyDescent="0.25">
      <c r="A9" t="s">
        <v>16</v>
      </c>
      <c r="B9">
        <v>1</v>
      </c>
      <c r="C9" t="s">
        <v>7</v>
      </c>
      <c r="D9" s="16">
        <v>76.400000000000006</v>
      </c>
      <c r="E9" s="4">
        <f t="shared" ref="E9:E12" si="2">D9*10.764</f>
        <v>822.36959999999999</v>
      </c>
      <c r="F9" s="3"/>
      <c r="G9" s="4"/>
      <c r="H9" s="4"/>
    </row>
    <row r="10" spans="1:10" x14ac:dyDescent="0.25">
      <c r="A10"/>
      <c r="B10">
        <v>2</v>
      </c>
      <c r="C10" t="s">
        <v>7</v>
      </c>
      <c r="D10" s="16">
        <v>76.400000000000006</v>
      </c>
      <c r="E10" s="4">
        <f t="shared" si="2"/>
        <v>822.36959999999999</v>
      </c>
      <c r="F10" s="3"/>
      <c r="G10" s="4"/>
      <c r="H10" s="4"/>
    </row>
    <row r="11" spans="1:10" x14ac:dyDescent="0.25">
      <c r="A11"/>
      <c r="B11">
        <v>3</v>
      </c>
      <c r="C11" t="s">
        <v>6</v>
      </c>
      <c r="D11" s="16">
        <v>57.4</v>
      </c>
      <c r="E11" s="4">
        <f t="shared" si="2"/>
        <v>617.85359999999991</v>
      </c>
      <c r="F11" s="3"/>
      <c r="G11" s="4"/>
      <c r="H11" s="4"/>
      <c r="I11">
        <v>76.180000000000007</v>
      </c>
      <c r="J11" s="4">
        <f t="shared" ref="J11:J12" si="3">I11*10.764</f>
        <v>820.00152000000003</v>
      </c>
    </row>
    <row r="12" spans="1:10" x14ac:dyDescent="0.25">
      <c r="A12" s="8"/>
      <c r="B12">
        <v>4</v>
      </c>
      <c r="C12" t="s">
        <v>6</v>
      </c>
      <c r="D12" s="16">
        <v>57.4</v>
      </c>
      <c r="E12" s="4">
        <f t="shared" si="2"/>
        <v>617.85359999999991</v>
      </c>
      <c r="F12" s="3"/>
      <c r="G12" s="4"/>
      <c r="H12" s="4"/>
      <c r="I12">
        <v>57.32</v>
      </c>
      <c r="J12" s="4">
        <f t="shared" si="3"/>
        <v>616.99248</v>
      </c>
    </row>
    <row r="14" spans="1:10" x14ac:dyDescent="0.25">
      <c r="A14" s="8" t="s">
        <v>17</v>
      </c>
      <c r="B14"/>
      <c r="C14"/>
    </row>
    <row r="15" spans="1:10" x14ac:dyDescent="0.25">
      <c r="A15" t="s">
        <v>12</v>
      </c>
      <c r="B15">
        <v>1</v>
      </c>
      <c r="C15" t="s">
        <v>10</v>
      </c>
      <c r="D15" s="16">
        <v>0</v>
      </c>
      <c r="E15" s="4">
        <f t="shared" ref="E15:E18" si="4">D15*10.764</f>
        <v>0</v>
      </c>
    </row>
    <row r="16" spans="1:10" x14ac:dyDescent="0.25">
      <c r="A16"/>
      <c r="B16">
        <v>2</v>
      </c>
      <c r="C16" t="s">
        <v>7</v>
      </c>
      <c r="D16" s="16">
        <v>76.400000000000006</v>
      </c>
      <c r="E16" s="4">
        <f t="shared" si="4"/>
        <v>822.36959999999999</v>
      </c>
    </row>
    <row r="17" spans="1:13" x14ac:dyDescent="0.25">
      <c r="A17"/>
      <c r="B17">
        <v>3</v>
      </c>
      <c r="C17" t="s">
        <v>6</v>
      </c>
      <c r="D17" s="16">
        <v>57.4</v>
      </c>
      <c r="E17" s="4">
        <f t="shared" si="4"/>
        <v>617.85359999999991</v>
      </c>
    </row>
    <row r="18" spans="1:13" x14ac:dyDescent="0.25">
      <c r="A18"/>
      <c r="B18">
        <v>4</v>
      </c>
      <c r="C18" t="s">
        <v>6</v>
      </c>
      <c r="D18" s="16">
        <v>57.4</v>
      </c>
      <c r="E18" s="4">
        <f t="shared" si="4"/>
        <v>617.85359999999991</v>
      </c>
    </row>
    <row r="20" spans="1:13" x14ac:dyDescent="0.25">
      <c r="A20" s="14" t="s">
        <v>9</v>
      </c>
      <c r="B20" s="16"/>
      <c r="C20" s="16"/>
    </row>
    <row r="21" spans="1:13" x14ac:dyDescent="0.25">
      <c r="A21" s="8" t="s">
        <v>18</v>
      </c>
      <c r="B21" s="16"/>
      <c r="C21" s="16"/>
      <c r="D21" s="8"/>
      <c r="E21" s="9"/>
      <c r="F21" s="9"/>
      <c r="G21" s="8"/>
      <c r="H21" s="8"/>
      <c r="I21" s="8"/>
    </row>
    <row r="22" spans="1:13" x14ac:dyDescent="0.25">
      <c r="A22" s="16" t="s">
        <v>20</v>
      </c>
      <c r="B22" s="16">
        <v>1</v>
      </c>
      <c r="C22" s="16" t="s">
        <v>19</v>
      </c>
      <c r="D22" s="16">
        <v>36.39</v>
      </c>
      <c r="E22" s="4">
        <f t="shared" ref="E22:E33" si="5">D22*10.764</f>
        <v>391.70195999999999</v>
      </c>
      <c r="F22" s="3"/>
      <c r="G22" s="4"/>
      <c r="H22" s="4"/>
    </row>
    <row r="23" spans="1:13" x14ac:dyDescent="0.25">
      <c r="A23" s="16"/>
      <c r="B23" s="16">
        <v>2</v>
      </c>
      <c r="C23" s="16" t="s">
        <v>19</v>
      </c>
      <c r="D23" s="16">
        <v>36.39</v>
      </c>
      <c r="E23" s="4">
        <f t="shared" si="5"/>
        <v>391.70195999999999</v>
      </c>
      <c r="F23" s="3"/>
      <c r="G23" s="4"/>
      <c r="H23" s="4"/>
      <c r="K23" s="8"/>
      <c r="L23" s="9">
        <v>5645</v>
      </c>
      <c r="M23" s="9" t="s">
        <v>69</v>
      </c>
    </row>
    <row r="24" spans="1:13" x14ac:dyDescent="0.25">
      <c r="A24" s="16"/>
      <c r="B24" s="16">
        <v>3</v>
      </c>
      <c r="C24" s="16" t="s">
        <v>6</v>
      </c>
      <c r="D24" s="16">
        <v>45.87</v>
      </c>
      <c r="E24" s="4">
        <f t="shared" si="5"/>
        <v>493.74467999999996</v>
      </c>
      <c r="F24" s="3"/>
      <c r="G24" s="4"/>
      <c r="H24" s="4"/>
      <c r="K24" s="15"/>
      <c r="L24" s="9"/>
      <c r="M24" s="9"/>
    </row>
    <row r="25" spans="1:13" x14ac:dyDescent="0.25">
      <c r="A25" s="16"/>
      <c r="B25" s="16">
        <v>4</v>
      </c>
      <c r="C25" s="16" t="s">
        <v>6</v>
      </c>
      <c r="D25" s="16">
        <v>45.87</v>
      </c>
      <c r="E25" s="4">
        <f t="shared" si="5"/>
        <v>493.74467999999996</v>
      </c>
      <c r="F25" s="3"/>
      <c r="G25" s="4"/>
      <c r="H25" s="4"/>
      <c r="K25" s="15"/>
      <c r="L25" s="9"/>
      <c r="M25" s="9"/>
    </row>
    <row r="26" spans="1:13" x14ac:dyDescent="0.25">
      <c r="A26" s="16"/>
      <c r="B26" s="16">
        <v>7</v>
      </c>
      <c r="C26" s="16" t="s">
        <v>19</v>
      </c>
      <c r="D26" s="16">
        <v>36.39</v>
      </c>
      <c r="E26" s="4">
        <f t="shared" si="5"/>
        <v>391.70195999999999</v>
      </c>
      <c r="F26" s="3"/>
      <c r="G26" s="4"/>
      <c r="H26" s="4"/>
    </row>
    <row r="27" spans="1:13" x14ac:dyDescent="0.25">
      <c r="A27" s="16"/>
      <c r="B27" s="16">
        <v>8</v>
      </c>
      <c r="C27" s="16" t="s">
        <v>19</v>
      </c>
      <c r="D27" s="16">
        <v>36.39</v>
      </c>
      <c r="E27" s="4">
        <f t="shared" si="5"/>
        <v>391.70195999999999</v>
      </c>
      <c r="F27" s="3"/>
      <c r="G27" s="4"/>
      <c r="H27" s="4"/>
    </row>
    <row r="28" spans="1:13" x14ac:dyDescent="0.25">
      <c r="A28" s="16"/>
      <c r="B28" s="16">
        <v>9</v>
      </c>
      <c r="C28" s="16" t="s">
        <v>19</v>
      </c>
      <c r="D28" s="16">
        <v>36.39</v>
      </c>
      <c r="E28" s="4">
        <f t="shared" si="5"/>
        <v>391.70195999999999</v>
      </c>
      <c r="F28" s="3"/>
      <c r="G28" s="4"/>
      <c r="H28" s="4"/>
    </row>
    <row r="29" spans="1:13" x14ac:dyDescent="0.25">
      <c r="A29" s="16"/>
      <c r="B29" s="16">
        <v>10</v>
      </c>
      <c r="C29" s="16" t="s">
        <v>19</v>
      </c>
      <c r="D29" s="16">
        <v>36.39</v>
      </c>
      <c r="E29" s="4">
        <f t="shared" si="5"/>
        <v>391.70195999999999</v>
      </c>
      <c r="F29" s="3"/>
      <c r="G29" s="4"/>
      <c r="H29" s="4"/>
    </row>
    <row r="30" spans="1:13" x14ac:dyDescent="0.25">
      <c r="A30" s="16"/>
      <c r="B30" s="16">
        <v>11</v>
      </c>
      <c r="C30" s="16" t="s">
        <v>19</v>
      </c>
      <c r="D30" s="16">
        <v>36.39</v>
      </c>
      <c r="E30" s="4">
        <f t="shared" si="5"/>
        <v>391.70195999999999</v>
      </c>
      <c r="F30" s="3"/>
      <c r="G30" s="4"/>
      <c r="H30" s="4"/>
    </row>
    <row r="31" spans="1:13" x14ac:dyDescent="0.25">
      <c r="A31" s="16"/>
      <c r="B31" s="16">
        <v>12</v>
      </c>
      <c r="C31" s="16" t="s">
        <v>19</v>
      </c>
      <c r="D31" s="16">
        <v>36.39</v>
      </c>
      <c r="E31" s="4">
        <f t="shared" si="5"/>
        <v>391.70195999999999</v>
      </c>
      <c r="F31" s="3"/>
      <c r="G31" s="4"/>
      <c r="H31" s="4"/>
    </row>
    <row r="32" spans="1:13" x14ac:dyDescent="0.25">
      <c r="A32" s="16"/>
      <c r="B32" s="16">
        <v>13</v>
      </c>
      <c r="C32" s="16" t="s">
        <v>19</v>
      </c>
      <c r="D32" s="16">
        <v>36.39</v>
      </c>
      <c r="E32" s="4">
        <f t="shared" si="5"/>
        <v>391.70195999999999</v>
      </c>
      <c r="F32" s="3"/>
      <c r="G32" s="4"/>
      <c r="H32" s="4"/>
    </row>
    <row r="33" spans="1:8" x14ac:dyDescent="0.25">
      <c r="A33" s="16"/>
      <c r="B33" s="16">
        <v>14</v>
      </c>
      <c r="C33" s="16" t="s">
        <v>6</v>
      </c>
      <c r="D33" s="16">
        <v>55.71</v>
      </c>
      <c r="E33" s="4">
        <f t="shared" si="5"/>
        <v>599.66243999999995</v>
      </c>
      <c r="F33" s="3"/>
      <c r="G33" s="4"/>
      <c r="H33" s="4"/>
    </row>
    <row r="35" spans="1:8" x14ac:dyDescent="0.25">
      <c r="A35" s="8" t="s">
        <v>21</v>
      </c>
      <c r="B35" s="16"/>
      <c r="C35" s="16"/>
    </row>
    <row r="36" spans="1:8" x14ac:dyDescent="0.25">
      <c r="A36" s="16" t="s">
        <v>53</v>
      </c>
      <c r="B36" s="16">
        <v>1</v>
      </c>
      <c r="C36" s="16" t="s">
        <v>19</v>
      </c>
      <c r="D36" s="16">
        <v>36.39</v>
      </c>
      <c r="E36" s="4">
        <f t="shared" ref="E36:E49" si="6">D36*10.764</f>
        <v>391.70195999999999</v>
      </c>
    </row>
    <row r="37" spans="1:8" x14ac:dyDescent="0.25">
      <c r="A37" s="16"/>
      <c r="B37" s="16">
        <v>2</v>
      </c>
      <c r="C37" s="16" t="s">
        <v>19</v>
      </c>
      <c r="D37" s="16">
        <v>36.39</v>
      </c>
      <c r="E37" s="4">
        <f t="shared" si="6"/>
        <v>391.70195999999999</v>
      </c>
    </row>
    <row r="38" spans="1:8" x14ac:dyDescent="0.25">
      <c r="A38" s="16"/>
      <c r="B38" s="16">
        <v>3</v>
      </c>
      <c r="C38" s="16" t="s">
        <v>10</v>
      </c>
      <c r="D38" s="16">
        <v>0</v>
      </c>
      <c r="E38" s="4">
        <f t="shared" si="6"/>
        <v>0</v>
      </c>
    </row>
    <row r="39" spans="1:8" x14ac:dyDescent="0.25">
      <c r="A39" s="16"/>
      <c r="B39" s="16">
        <v>4</v>
      </c>
      <c r="C39" s="16" t="s">
        <v>10</v>
      </c>
      <c r="D39" s="16">
        <v>0</v>
      </c>
      <c r="E39" s="4">
        <f t="shared" si="6"/>
        <v>0</v>
      </c>
    </row>
    <row r="40" spans="1:8" x14ac:dyDescent="0.25">
      <c r="A40" s="16"/>
      <c r="B40" s="16">
        <v>5</v>
      </c>
      <c r="C40" s="16" t="s">
        <v>10</v>
      </c>
      <c r="D40" s="16">
        <v>0</v>
      </c>
      <c r="E40" s="4">
        <f t="shared" si="6"/>
        <v>0</v>
      </c>
    </row>
    <row r="41" spans="1:8" x14ac:dyDescent="0.25">
      <c r="A41" s="16"/>
      <c r="B41" s="16">
        <v>6</v>
      </c>
      <c r="C41" s="16" t="s">
        <v>10</v>
      </c>
      <c r="D41" s="16">
        <v>0</v>
      </c>
      <c r="E41" s="4">
        <v>0</v>
      </c>
    </row>
    <row r="42" spans="1:8" x14ac:dyDescent="0.25">
      <c r="A42" s="16"/>
      <c r="B42" s="16">
        <v>7</v>
      </c>
      <c r="C42" s="16" t="s">
        <v>19</v>
      </c>
      <c r="D42" s="16">
        <v>36.39</v>
      </c>
      <c r="E42" s="4">
        <f t="shared" si="6"/>
        <v>391.70195999999999</v>
      </c>
    </row>
    <row r="43" spans="1:8" x14ac:dyDescent="0.25">
      <c r="A43" s="16"/>
      <c r="B43" s="16">
        <v>8</v>
      </c>
      <c r="C43" s="16" t="s">
        <v>19</v>
      </c>
      <c r="D43" s="16">
        <v>36.39</v>
      </c>
      <c r="E43" s="4">
        <f t="shared" si="6"/>
        <v>391.70195999999999</v>
      </c>
    </row>
    <row r="44" spans="1:8" x14ac:dyDescent="0.25">
      <c r="A44" s="16"/>
      <c r="B44" s="16">
        <v>9</v>
      </c>
      <c r="C44" s="16" t="s">
        <v>19</v>
      </c>
      <c r="D44" s="16">
        <v>36.39</v>
      </c>
      <c r="E44" s="4">
        <f t="shared" si="6"/>
        <v>391.70195999999999</v>
      </c>
    </row>
    <row r="45" spans="1:8" x14ac:dyDescent="0.25">
      <c r="A45" s="16"/>
      <c r="B45" s="16">
        <v>10</v>
      </c>
      <c r="C45" s="16" t="s">
        <v>19</v>
      </c>
      <c r="D45" s="16">
        <v>36.39</v>
      </c>
      <c r="E45" s="4">
        <f t="shared" si="6"/>
        <v>391.70195999999999</v>
      </c>
    </row>
    <row r="46" spans="1:8" x14ac:dyDescent="0.25">
      <c r="A46" s="16"/>
      <c r="B46" s="16">
        <v>11</v>
      </c>
      <c r="C46" s="16" t="s">
        <v>19</v>
      </c>
      <c r="D46" s="16">
        <v>36.39</v>
      </c>
      <c r="E46" s="4">
        <f t="shared" si="6"/>
        <v>391.70195999999999</v>
      </c>
    </row>
    <row r="47" spans="1:8" x14ac:dyDescent="0.25">
      <c r="A47" s="16"/>
      <c r="B47" s="16">
        <v>12</v>
      </c>
      <c r="C47" s="16" t="s">
        <v>19</v>
      </c>
      <c r="D47" s="16">
        <v>36.39</v>
      </c>
      <c r="E47" s="4">
        <f t="shared" si="6"/>
        <v>391.70195999999999</v>
      </c>
    </row>
    <row r="48" spans="1:8" x14ac:dyDescent="0.25">
      <c r="A48" s="16"/>
      <c r="B48" s="16">
        <v>13</v>
      </c>
      <c r="C48" s="16" t="s">
        <v>19</v>
      </c>
      <c r="D48" s="16">
        <v>36.39</v>
      </c>
      <c r="E48" s="4">
        <f t="shared" si="6"/>
        <v>391.70195999999999</v>
      </c>
    </row>
    <row r="49" spans="1:5" x14ac:dyDescent="0.25">
      <c r="A49" s="16"/>
      <c r="B49" s="16">
        <v>14</v>
      </c>
      <c r="C49" s="16" t="s">
        <v>6</v>
      </c>
      <c r="D49" s="16">
        <v>55.71</v>
      </c>
      <c r="E49" s="4">
        <f t="shared" si="6"/>
        <v>599.66243999999995</v>
      </c>
    </row>
    <row r="50" spans="1:5" x14ac:dyDescent="0.25">
      <c r="A50" s="16"/>
      <c r="B50" s="16"/>
      <c r="C50" s="16"/>
    </row>
    <row r="51" spans="1:5" x14ac:dyDescent="0.25">
      <c r="A51" s="8" t="s">
        <v>55</v>
      </c>
      <c r="B51" s="16"/>
      <c r="C51" s="16"/>
      <c r="E51" s="16"/>
    </row>
    <row r="52" spans="1:5" x14ac:dyDescent="0.25">
      <c r="A52" s="16" t="s">
        <v>22</v>
      </c>
      <c r="B52" s="16">
        <v>1</v>
      </c>
      <c r="C52" s="16" t="s">
        <v>19</v>
      </c>
      <c r="D52" s="16">
        <v>36.39</v>
      </c>
      <c r="E52" s="17">
        <f t="shared" ref="E52:E65" si="7">D52*10.764</f>
        <v>391.70195999999999</v>
      </c>
    </row>
    <row r="53" spans="1:5" x14ac:dyDescent="0.25">
      <c r="A53" s="16"/>
      <c r="B53" s="16">
        <v>2</v>
      </c>
      <c r="C53" s="16" t="s">
        <v>19</v>
      </c>
      <c r="D53" s="16">
        <v>36.39</v>
      </c>
      <c r="E53" s="17">
        <f t="shared" si="7"/>
        <v>391.70195999999999</v>
      </c>
    </row>
    <row r="54" spans="1:5" x14ac:dyDescent="0.25">
      <c r="A54" s="16"/>
      <c r="B54" s="16">
        <v>3</v>
      </c>
      <c r="C54" s="16" t="s">
        <v>6</v>
      </c>
      <c r="D54" s="16">
        <v>45.87</v>
      </c>
      <c r="E54" s="17">
        <f t="shared" si="7"/>
        <v>493.74467999999996</v>
      </c>
    </row>
    <row r="55" spans="1:5" x14ac:dyDescent="0.25">
      <c r="A55" s="16"/>
      <c r="B55" s="16">
        <v>4</v>
      </c>
      <c r="C55" s="16" t="s">
        <v>6</v>
      </c>
      <c r="D55" s="16">
        <v>45.87</v>
      </c>
      <c r="E55" s="17">
        <f t="shared" si="7"/>
        <v>493.74467999999996</v>
      </c>
    </row>
    <row r="56" spans="1:5" x14ac:dyDescent="0.25">
      <c r="A56" s="16"/>
      <c r="B56" s="16">
        <v>5</v>
      </c>
      <c r="C56" s="16" t="s">
        <v>19</v>
      </c>
      <c r="D56" s="16">
        <v>36.39</v>
      </c>
      <c r="E56" s="17">
        <f t="shared" si="7"/>
        <v>391.70195999999999</v>
      </c>
    </row>
    <row r="57" spans="1:5" x14ac:dyDescent="0.25">
      <c r="A57" s="16"/>
      <c r="B57" s="16">
        <v>6</v>
      </c>
      <c r="C57" s="16" t="s">
        <v>19</v>
      </c>
      <c r="D57" s="16">
        <v>36.39</v>
      </c>
      <c r="E57" s="17">
        <f t="shared" si="7"/>
        <v>391.70195999999999</v>
      </c>
    </row>
    <row r="58" spans="1:5" x14ac:dyDescent="0.25">
      <c r="A58" s="16"/>
      <c r="B58" s="16">
        <v>7</v>
      </c>
      <c r="C58" s="16" t="s">
        <v>19</v>
      </c>
      <c r="D58" s="16">
        <v>36.39</v>
      </c>
      <c r="E58" s="17">
        <f t="shared" si="7"/>
        <v>391.70195999999999</v>
      </c>
    </row>
    <row r="59" spans="1:5" x14ac:dyDescent="0.25">
      <c r="A59" s="16"/>
      <c r="B59" s="16">
        <v>8</v>
      </c>
      <c r="C59" s="16" t="s">
        <v>19</v>
      </c>
      <c r="D59" s="16">
        <v>36.39</v>
      </c>
      <c r="E59" s="17">
        <f t="shared" si="7"/>
        <v>391.70195999999999</v>
      </c>
    </row>
    <row r="60" spans="1:5" x14ac:dyDescent="0.25">
      <c r="A60" s="16"/>
      <c r="B60" s="16">
        <v>9</v>
      </c>
      <c r="C60" s="16" t="s">
        <v>19</v>
      </c>
      <c r="D60" s="16">
        <v>36.39</v>
      </c>
      <c r="E60" s="17">
        <f t="shared" si="7"/>
        <v>391.70195999999999</v>
      </c>
    </row>
    <row r="61" spans="1:5" x14ac:dyDescent="0.25">
      <c r="A61" s="16"/>
      <c r="B61" s="16">
        <v>10</v>
      </c>
      <c r="C61" s="16" t="s">
        <v>19</v>
      </c>
      <c r="D61" s="16">
        <v>36.39</v>
      </c>
      <c r="E61" s="17">
        <f t="shared" si="7"/>
        <v>391.70195999999999</v>
      </c>
    </row>
    <row r="62" spans="1:5" x14ac:dyDescent="0.25">
      <c r="A62" s="16"/>
      <c r="B62" s="16">
        <v>11</v>
      </c>
      <c r="C62" s="16" t="s">
        <v>19</v>
      </c>
      <c r="D62" s="16">
        <v>36.39</v>
      </c>
      <c r="E62" s="17">
        <f t="shared" si="7"/>
        <v>391.70195999999999</v>
      </c>
    </row>
    <row r="63" spans="1:5" x14ac:dyDescent="0.25">
      <c r="A63" s="16"/>
      <c r="B63" s="16">
        <v>12</v>
      </c>
      <c r="C63" s="16" t="s">
        <v>19</v>
      </c>
      <c r="D63" s="16">
        <v>36.39</v>
      </c>
      <c r="E63" s="17">
        <f t="shared" si="7"/>
        <v>391.70195999999999</v>
      </c>
    </row>
    <row r="64" spans="1:5" x14ac:dyDescent="0.25">
      <c r="A64" s="16"/>
      <c r="B64" s="16">
        <v>13</v>
      </c>
      <c r="C64" s="16" t="s">
        <v>19</v>
      </c>
      <c r="D64" s="16">
        <v>36.39</v>
      </c>
      <c r="E64" s="17">
        <f t="shared" si="7"/>
        <v>391.70195999999999</v>
      </c>
    </row>
    <row r="65" spans="1:6" x14ac:dyDescent="0.25">
      <c r="A65" s="16"/>
      <c r="B65" s="16">
        <v>14</v>
      </c>
      <c r="C65" s="16" t="s">
        <v>6</v>
      </c>
      <c r="D65" s="16">
        <v>55.71</v>
      </c>
      <c r="E65" s="17">
        <f t="shared" si="7"/>
        <v>599.66243999999995</v>
      </c>
    </row>
    <row r="66" spans="1:6" x14ac:dyDescent="0.25">
      <c r="A66" s="16"/>
      <c r="B66" s="16"/>
      <c r="C66" s="16"/>
      <c r="E66" s="16"/>
    </row>
    <row r="67" spans="1:6" x14ac:dyDescent="0.25">
      <c r="A67" s="8" t="s">
        <v>26</v>
      </c>
      <c r="B67" s="16"/>
      <c r="C67" s="16"/>
      <c r="E67" s="16"/>
      <c r="F67" s="16"/>
    </row>
    <row r="68" spans="1:6" x14ac:dyDescent="0.25">
      <c r="A68" s="16" t="s">
        <v>23</v>
      </c>
      <c r="B68" s="16">
        <v>1</v>
      </c>
      <c r="C68" s="16" t="s">
        <v>19</v>
      </c>
      <c r="D68" s="16">
        <v>36.39</v>
      </c>
      <c r="E68" s="17">
        <f t="shared" ref="E68:E79" si="8">D68*10.764</f>
        <v>391.70195999999999</v>
      </c>
      <c r="F68" s="16"/>
    </row>
    <row r="69" spans="1:6" x14ac:dyDescent="0.25">
      <c r="A69" s="16"/>
      <c r="B69" s="16">
        <v>2</v>
      </c>
      <c r="C69" s="16" t="s">
        <v>19</v>
      </c>
      <c r="D69" s="16">
        <v>36.39</v>
      </c>
      <c r="E69" s="17">
        <f t="shared" si="8"/>
        <v>391.70195999999999</v>
      </c>
      <c r="F69" s="16"/>
    </row>
    <row r="70" spans="1:6" x14ac:dyDescent="0.25">
      <c r="A70" s="16"/>
      <c r="B70" s="18" t="s">
        <v>24</v>
      </c>
      <c r="C70" s="16" t="s">
        <v>10</v>
      </c>
      <c r="D70" s="16">
        <v>0</v>
      </c>
      <c r="E70" s="17">
        <f t="shared" si="8"/>
        <v>0</v>
      </c>
      <c r="F70" s="16"/>
    </row>
    <row r="71" spans="1:6" x14ac:dyDescent="0.25">
      <c r="A71" s="16"/>
      <c r="B71" s="16">
        <v>6</v>
      </c>
      <c r="C71" s="16" t="s">
        <v>19</v>
      </c>
      <c r="D71" s="16">
        <v>36.39</v>
      </c>
      <c r="E71" s="17">
        <f t="shared" si="8"/>
        <v>391.70195999999999</v>
      </c>
      <c r="F71" s="16"/>
    </row>
    <row r="72" spans="1:6" x14ac:dyDescent="0.25">
      <c r="A72" s="16"/>
      <c r="B72" s="16">
        <v>7</v>
      </c>
      <c r="C72" s="16" t="s">
        <v>19</v>
      </c>
      <c r="D72" s="16">
        <v>36.39</v>
      </c>
      <c r="E72" s="17">
        <f t="shared" si="8"/>
        <v>391.70195999999999</v>
      </c>
      <c r="F72" s="16"/>
    </row>
    <row r="73" spans="1:6" x14ac:dyDescent="0.25">
      <c r="A73" s="16"/>
      <c r="B73" s="16">
        <v>8</v>
      </c>
      <c r="C73" s="16" t="s">
        <v>19</v>
      </c>
      <c r="D73" s="16">
        <v>36.39</v>
      </c>
      <c r="E73" s="17">
        <f t="shared" si="8"/>
        <v>391.70195999999999</v>
      </c>
      <c r="F73" s="16"/>
    </row>
    <row r="74" spans="1:6" x14ac:dyDescent="0.25">
      <c r="A74" s="16"/>
      <c r="B74" s="16">
        <v>9</v>
      </c>
      <c r="C74" s="16" t="s">
        <v>19</v>
      </c>
      <c r="D74" s="16">
        <v>36.39</v>
      </c>
      <c r="E74" s="17">
        <f t="shared" si="8"/>
        <v>391.70195999999999</v>
      </c>
      <c r="F74" s="16"/>
    </row>
    <row r="75" spans="1:6" x14ac:dyDescent="0.25">
      <c r="A75" s="16"/>
      <c r="B75" s="16">
        <v>10</v>
      </c>
      <c r="C75" s="16" t="s">
        <v>19</v>
      </c>
      <c r="D75" s="16">
        <v>36.39</v>
      </c>
      <c r="E75" s="17">
        <f t="shared" si="8"/>
        <v>391.70195999999999</v>
      </c>
      <c r="F75" s="16"/>
    </row>
    <row r="76" spans="1:6" x14ac:dyDescent="0.25">
      <c r="A76" s="16"/>
      <c r="B76" s="16">
        <v>11</v>
      </c>
      <c r="C76" s="16" t="s">
        <v>19</v>
      </c>
      <c r="D76" s="16">
        <v>36.39</v>
      </c>
      <c r="E76" s="17">
        <f t="shared" si="8"/>
        <v>391.70195999999999</v>
      </c>
      <c r="F76" s="16"/>
    </row>
    <row r="77" spans="1:6" x14ac:dyDescent="0.25">
      <c r="A77" s="16"/>
      <c r="B77" s="16">
        <v>12</v>
      </c>
      <c r="C77" s="16" t="s">
        <v>19</v>
      </c>
      <c r="D77" s="16">
        <v>36.39</v>
      </c>
      <c r="E77" s="17">
        <f t="shared" si="8"/>
        <v>391.70195999999999</v>
      </c>
      <c r="F77" s="16"/>
    </row>
    <row r="78" spans="1:6" x14ac:dyDescent="0.25">
      <c r="A78" s="16"/>
      <c r="B78" s="16">
        <v>13</v>
      </c>
      <c r="C78" s="16" t="s">
        <v>19</v>
      </c>
      <c r="D78" s="16">
        <v>36.39</v>
      </c>
      <c r="E78" s="17">
        <f t="shared" si="8"/>
        <v>391.70195999999999</v>
      </c>
      <c r="F78" s="16"/>
    </row>
    <row r="79" spans="1:6" x14ac:dyDescent="0.25">
      <c r="A79" s="16"/>
      <c r="B79" s="16">
        <v>14</v>
      </c>
      <c r="C79" s="16" t="s">
        <v>6</v>
      </c>
      <c r="D79" s="16">
        <v>55.71</v>
      </c>
      <c r="E79" s="17">
        <f t="shared" si="8"/>
        <v>599.66243999999995</v>
      </c>
      <c r="F79" s="16"/>
    </row>
    <row r="80" spans="1:6" x14ac:dyDescent="0.25">
      <c r="A80" s="16"/>
      <c r="B80" s="16"/>
      <c r="C80" s="16"/>
      <c r="E80" s="16"/>
      <c r="F80" s="16"/>
    </row>
    <row r="81" spans="1:5" x14ac:dyDescent="0.25">
      <c r="A81" s="8" t="s">
        <v>25</v>
      </c>
      <c r="B81" s="16"/>
      <c r="C81" s="16"/>
    </row>
    <row r="82" spans="1:5" x14ac:dyDescent="0.25">
      <c r="A82" s="16" t="s">
        <v>27</v>
      </c>
      <c r="B82" s="16">
        <v>1</v>
      </c>
      <c r="C82" s="16" t="s">
        <v>19</v>
      </c>
      <c r="D82" s="16">
        <v>36.39</v>
      </c>
      <c r="E82" s="17">
        <f t="shared" ref="E82:E95" si="9">D82*10.764</f>
        <v>391.70195999999999</v>
      </c>
    </row>
    <row r="83" spans="1:5" x14ac:dyDescent="0.25">
      <c r="A83" s="16"/>
      <c r="B83" s="16">
        <v>2</v>
      </c>
      <c r="C83" s="16" t="s">
        <v>19</v>
      </c>
      <c r="D83" s="16">
        <v>36.39</v>
      </c>
      <c r="E83" s="17">
        <f t="shared" si="9"/>
        <v>391.70195999999999</v>
      </c>
    </row>
    <row r="84" spans="1:5" x14ac:dyDescent="0.25">
      <c r="A84" s="16"/>
      <c r="B84" s="16">
        <v>3</v>
      </c>
      <c r="C84" s="16" t="s">
        <v>10</v>
      </c>
      <c r="D84" s="16">
        <v>0</v>
      </c>
      <c r="E84" s="17">
        <f t="shared" si="9"/>
        <v>0</v>
      </c>
    </row>
    <row r="85" spans="1:5" x14ac:dyDescent="0.25">
      <c r="A85" s="16"/>
      <c r="B85" s="16">
        <v>4</v>
      </c>
      <c r="C85" s="16" t="s">
        <v>10</v>
      </c>
      <c r="D85" s="16">
        <v>0</v>
      </c>
      <c r="E85" s="17">
        <f t="shared" si="9"/>
        <v>0</v>
      </c>
    </row>
    <row r="86" spans="1:5" x14ac:dyDescent="0.25">
      <c r="A86" s="16"/>
      <c r="B86" s="16">
        <v>5</v>
      </c>
      <c r="C86" s="16" t="s">
        <v>19</v>
      </c>
      <c r="D86" s="16">
        <v>36.39</v>
      </c>
      <c r="E86" s="17">
        <f t="shared" si="9"/>
        <v>391.70195999999999</v>
      </c>
    </row>
    <row r="87" spans="1:5" x14ac:dyDescent="0.25">
      <c r="A87" s="16"/>
      <c r="B87" s="16">
        <v>6</v>
      </c>
      <c r="C87" s="16" t="s">
        <v>19</v>
      </c>
      <c r="D87" s="16">
        <v>36.39</v>
      </c>
      <c r="E87" s="17">
        <f t="shared" si="9"/>
        <v>391.70195999999999</v>
      </c>
    </row>
    <row r="88" spans="1:5" x14ac:dyDescent="0.25">
      <c r="A88" s="16"/>
      <c r="B88" s="16">
        <v>7</v>
      </c>
      <c r="C88" s="16" t="s">
        <v>19</v>
      </c>
      <c r="D88" s="16">
        <v>36.39</v>
      </c>
      <c r="E88" s="17">
        <f t="shared" si="9"/>
        <v>391.70195999999999</v>
      </c>
    </row>
    <row r="89" spans="1:5" x14ac:dyDescent="0.25">
      <c r="A89" s="16"/>
      <c r="B89" s="16">
        <v>8</v>
      </c>
      <c r="C89" s="16" t="s">
        <v>19</v>
      </c>
      <c r="D89" s="16">
        <v>36.39</v>
      </c>
      <c r="E89" s="17">
        <f t="shared" si="9"/>
        <v>391.70195999999999</v>
      </c>
    </row>
    <row r="90" spans="1:5" x14ac:dyDescent="0.25">
      <c r="A90" s="16"/>
      <c r="B90" s="16">
        <v>9</v>
      </c>
      <c r="C90" s="16" t="s">
        <v>19</v>
      </c>
      <c r="D90" s="16">
        <v>36.39</v>
      </c>
      <c r="E90" s="17">
        <f t="shared" si="9"/>
        <v>391.70195999999999</v>
      </c>
    </row>
    <row r="91" spans="1:5" x14ac:dyDescent="0.25">
      <c r="A91" s="16"/>
      <c r="B91" s="16">
        <v>10</v>
      </c>
      <c r="C91" s="16" t="s">
        <v>19</v>
      </c>
      <c r="D91" s="16">
        <v>36.39</v>
      </c>
      <c r="E91" s="17">
        <f t="shared" si="9"/>
        <v>391.70195999999999</v>
      </c>
    </row>
    <row r="92" spans="1:5" x14ac:dyDescent="0.25">
      <c r="A92" s="16"/>
      <c r="B92" s="16">
        <v>11</v>
      </c>
      <c r="C92" s="16" t="s">
        <v>19</v>
      </c>
      <c r="D92" s="16">
        <v>36.39</v>
      </c>
      <c r="E92" s="17">
        <f t="shared" si="9"/>
        <v>391.70195999999999</v>
      </c>
    </row>
    <row r="93" spans="1:5" x14ac:dyDescent="0.25">
      <c r="A93" s="16"/>
      <c r="B93" s="16">
        <v>12</v>
      </c>
      <c r="C93" s="16" t="s">
        <v>19</v>
      </c>
      <c r="D93" s="16">
        <v>36.39</v>
      </c>
      <c r="E93" s="17">
        <f t="shared" si="9"/>
        <v>391.70195999999999</v>
      </c>
    </row>
    <row r="94" spans="1:5" x14ac:dyDescent="0.25">
      <c r="A94" s="16"/>
      <c r="B94" s="16">
        <v>13</v>
      </c>
      <c r="C94" s="16" t="s">
        <v>19</v>
      </c>
      <c r="D94" s="16">
        <v>36.39</v>
      </c>
      <c r="E94" s="17">
        <f t="shared" si="9"/>
        <v>391.70195999999999</v>
      </c>
    </row>
    <row r="95" spans="1:5" x14ac:dyDescent="0.25">
      <c r="A95" s="16"/>
      <c r="B95" s="16">
        <v>14</v>
      </c>
      <c r="C95" s="16" t="s">
        <v>6</v>
      </c>
      <c r="D95" s="16">
        <v>55.71</v>
      </c>
      <c r="E95" s="17">
        <f t="shared" si="9"/>
        <v>599.66243999999995</v>
      </c>
    </row>
    <row r="98" spans="1:10" x14ac:dyDescent="0.25">
      <c r="A98" s="14" t="s">
        <v>28</v>
      </c>
      <c r="B98" s="16"/>
      <c r="C98" s="16"/>
    </row>
    <row r="99" spans="1:10" x14ac:dyDescent="0.25">
      <c r="A99" s="8" t="s">
        <v>29</v>
      </c>
      <c r="B99" s="16"/>
      <c r="C99" s="16"/>
      <c r="D99" s="19"/>
      <c r="I99" t="s">
        <v>15</v>
      </c>
    </row>
    <row r="100" spans="1:10" x14ac:dyDescent="0.25">
      <c r="A100" s="16" t="s">
        <v>30</v>
      </c>
      <c r="B100" s="16">
        <v>5</v>
      </c>
      <c r="C100" s="16" t="s">
        <v>6</v>
      </c>
      <c r="D100" s="19">
        <v>56.54</v>
      </c>
      <c r="E100" s="17">
        <f>D100*10.764</f>
        <v>608.59655999999995</v>
      </c>
    </row>
    <row r="101" spans="1:10" x14ac:dyDescent="0.25">
      <c r="A101" s="16"/>
      <c r="B101" s="16">
        <v>6</v>
      </c>
      <c r="C101" s="16" t="s">
        <v>6</v>
      </c>
      <c r="D101" s="19">
        <v>56.54</v>
      </c>
      <c r="E101" s="17">
        <f t="shared" ref="E101:E103" si="10">D101*10.764</f>
        <v>608.59655999999995</v>
      </c>
    </row>
    <row r="102" spans="1:10" x14ac:dyDescent="0.25">
      <c r="A102" s="16"/>
      <c r="B102" s="16">
        <v>7</v>
      </c>
      <c r="C102" s="16" t="s">
        <v>6</v>
      </c>
      <c r="D102" s="19">
        <v>56.54</v>
      </c>
      <c r="E102" s="17">
        <f t="shared" si="10"/>
        <v>608.59655999999995</v>
      </c>
    </row>
    <row r="103" spans="1:10" x14ac:dyDescent="0.25">
      <c r="A103" s="16"/>
      <c r="B103" s="16">
        <v>8</v>
      </c>
      <c r="C103" s="16" t="s">
        <v>6</v>
      </c>
      <c r="D103" s="19">
        <v>56.54</v>
      </c>
      <c r="E103" s="17">
        <f t="shared" si="10"/>
        <v>608.59655999999995</v>
      </c>
    </row>
    <row r="104" spans="1:10" x14ac:dyDescent="0.25">
      <c r="A104" s="16"/>
      <c r="B104" s="16"/>
      <c r="C104" s="16"/>
      <c r="D104" s="19"/>
    </row>
    <row r="105" spans="1:10" x14ac:dyDescent="0.25">
      <c r="A105" s="8" t="s">
        <v>31</v>
      </c>
      <c r="B105" s="16"/>
      <c r="C105" s="16"/>
      <c r="D105" s="19"/>
    </row>
    <row r="106" spans="1:10" x14ac:dyDescent="0.25">
      <c r="A106" s="16" t="s">
        <v>30</v>
      </c>
      <c r="B106" s="16">
        <v>5</v>
      </c>
      <c r="C106" s="16" t="s">
        <v>6</v>
      </c>
      <c r="D106" s="19">
        <v>56.54</v>
      </c>
      <c r="E106" s="17">
        <f t="shared" ref="E106:E109" si="11">D106*10.764</f>
        <v>608.59655999999995</v>
      </c>
    </row>
    <row r="107" spans="1:10" x14ac:dyDescent="0.25">
      <c r="A107" s="16"/>
      <c r="B107" s="16">
        <v>6</v>
      </c>
      <c r="C107" s="16" t="s">
        <v>6</v>
      </c>
      <c r="D107" s="19">
        <v>56.54</v>
      </c>
      <c r="E107" s="17">
        <f t="shared" si="11"/>
        <v>608.59655999999995</v>
      </c>
    </row>
    <row r="108" spans="1:10" x14ac:dyDescent="0.25">
      <c r="A108" s="16"/>
      <c r="B108" s="16">
        <v>7</v>
      </c>
      <c r="C108" s="16" t="s">
        <v>6</v>
      </c>
      <c r="D108" s="19">
        <v>56.54</v>
      </c>
      <c r="E108" s="17">
        <f t="shared" si="11"/>
        <v>608.59655999999995</v>
      </c>
    </row>
    <row r="109" spans="1:10" x14ac:dyDescent="0.25">
      <c r="A109" s="16"/>
      <c r="B109" s="16">
        <v>8</v>
      </c>
      <c r="C109" s="16" t="s">
        <v>6</v>
      </c>
      <c r="D109" s="19">
        <v>56.54</v>
      </c>
      <c r="E109" s="17">
        <f t="shared" si="11"/>
        <v>608.59655999999995</v>
      </c>
    </row>
    <row r="110" spans="1:10" x14ac:dyDescent="0.25">
      <c r="A110" s="16"/>
      <c r="B110" s="16"/>
      <c r="C110" s="16"/>
    </row>
    <row r="111" spans="1:10" x14ac:dyDescent="0.25">
      <c r="A111" s="8" t="s">
        <v>56</v>
      </c>
      <c r="B111" s="16"/>
      <c r="C111" s="16"/>
      <c r="I111" t="s">
        <v>15</v>
      </c>
    </row>
    <row r="112" spans="1:10" x14ac:dyDescent="0.25">
      <c r="A112" s="16" t="s">
        <v>32</v>
      </c>
      <c r="B112" s="16">
        <v>1</v>
      </c>
      <c r="C112" s="16" t="s">
        <v>19</v>
      </c>
      <c r="D112" s="19">
        <v>36.39</v>
      </c>
      <c r="E112" s="17">
        <f>D112*10.764</f>
        <v>391.70195999999999</v>
      </c>
      <c r="I112">
        <v>34.979999999999997</v>
      </c>
      <c r="J112" s="8" t="s">
        <v>34</v>
      </c>
    </row>
    <row r="113" spans="1:10" x14ac:dyDescent="0.25">
      <c r="A113" s="16"/>
      <c r="B113" s="16">
        <v>2</v>
      </c>
      <c r="C113" s="16" t="s">
        <v>19</v>
      </c>
      <c r="D113" s="19">
        <v>36.39</v>
      </c>
      <c r="E113" s="17">
        <f t="shared" ref="E113:E119" si="12">D113*10.764</f>
        <v>391.70195999999999</v>
      </c>
      <c r="I113">
        <v>53.73</v>
      </c>
      <c r="J113" s="15" t="s">
        <v>33</v>
      </c>
    </row>
    <row r="114" spans="1:10" x14ac:dyDescent="0.25">
      <c r="A114" s="16"/>
      <c r="B114" s="16">
        <v>3</v>
      </c>
      <c r="C114" s="16" t="s">
        <v>19</v>
      </c>
      <c r="D114" s="19">
        <v>36.39</v>
      </c>
      <c r="E114" s="17">
        <f t="shared" si="12"/>
        <v>391.70195999999999</v>
      </c>
    </row>
    <row r="115" spans="1:10" x14ac:dyDescent="0.25">
      <c r="A115" s="16"/>
      <c r="B115" s="16">
        <v>4</v>
      </c>
      <c r="C115" s="16" t="s">
        <v>19</v>
      </c>
      <c r="D115" s="19">
        <v>36.39</v>
      </c>
      <c r="E115" s="17">
        <f t="shared" si="12"/>
        <v>391.70195999999999</v>
      </c>
    </row>
    <row r="116" spans="1:10" x14ac:dyDescent="0.25">
      <c r="A116" s="16"/>
      <c r="B116" s="16">
        <v>5</v>
      </c>
      <c r="C116" s="16" t="s">
        <v>6</v>
      </c>
      <c r="D116" s="19">
        <v>56.54</v>
      </c>
      <c r="E116" s="17">
        <f t="shared" si="12"/>
        <v>608.59655999999995</v>
      </c>
    </row>
    <row r="117" spans="1:10" x14ac:dyDescent="0.25">
      <c r="A117" s="16"/>
      <c r="B117" s="16">
        <v>6</v>
      </c>
      <c r="C117" s="16" t="s">
        <v>6</v>
      </c>
      <c r="D117" s="19">
        <v>56.54</v>
      </c>
      <c r="E117" s="17">
        <f t="shared" si="12"/>
        <v>608.59655999999995</v>
      </c>
    </row>
    <row r="118" spans="1:10" x14ac:dyDescent="0.25">
      <c r="A118" s="16"/>
      <c r="B118" s="16">
        <v>7</v>
      </c>
      <c r="C118" s="16" t="s">
        <v>6</v>
      </c>
      <c r="D118" s="19">
        <v>56.54</v>
      </c>
      <c r="E118" s="17">
        <f t="shared" si="12"/>
        <v>608.59655999999995</v>
      </c>
    </row>
    <row r="119" spans="1:10" x14ac:dyDescent="0.25">
      <c r="A119" s="16"/>
      <c r="B119" s="16">
        <v>8</v>
      </c>
      <c r="C119" s="16" t="s">
        <v>6</v>
      </c>
      <c r="D119" s="19">
        <v>56.54</v>
      </c>
      <c r="E119" s="17">
        <f t="shared" si="12"/>
        <v>608.59655999999995</v>
      </c>
    </row>
    <row r="120" spans="1:10" x14ac:dyDescent="0.25">
      <c r="A120" s="16"/>
      <c r="B120" s="16"/>
      <c r="C120" s="16"/>
    </row>
    <row r="121" spans="1:10" x14ac:dyDescent="0.25">
      <c r="A121" s="8" t="s">
        <v>36</v>
      </c>
      <c r="B121" s="16"/>
      <c r="C121" s="16"/>
    </row>
    <row r="122" spans="1:10" x14ac:dyDescent="0.25">
      <c r="A122" s="16" t="s">
        <v>35</v>
      </c>
      <c r="B122" s="16">
        <v>1</v>
      </c>
      <c r="C122" s="16" t="s">
        <v>10</v>
      </c>
      <c r="D122" s="19">
        <v>0</v>
      </c>
    </row>
    <row r="123" spans="1:10" x14ac:dyDescent="0.25">
      <c r="A123" s="16"/>
      <c r="B123" s="16">
        <v>2</v>
      </c>
      <c r="C123" s="16" t="s">
        <v>10</v>
      </c>
      <c r="D123" s="19">
        <v>0</v>
      </c>
    </row>
    <row r="124" spans="1:10" x14ac:dyDescent="0.25">
      <c r="A124" s="16"/>
      <c r="B124" s="16">
        <v>3</v>
      </c>
      <c r="C124" s="16" t="s">
        <v>19</v>
      </c>
      <c r="D124" s="19">
        <v>36.39</v>
      </c>
      <c r="E124" s="17">
        <f t="shared" ref="E124:E129" si="13">D124*10.764</f>
        <v>391.70195999999999</v>
      </c>
    </row>
    <row r="125" spans="1:10" x14ac:dyDescent="0.25">
      <c r="A125" s="16"/>
      <c r="B125" s="16">
        <v>4</v>
      </c>
      <c r="C125" s="16" t="s">
        <v>19</v>
      </c>
      <c r="D125" s="19">
        <v>36.39</v>
      </c>
      <c r="E125" s="17">
        <f t="shared" si="13"/>
        <v>391.70195999999999</v>
      </c>
    </row>
    <row r="126" spans="1:10" x14ac:dyDescent="0.25">
      <c r="A126" s="16"/>
      <c r="B126" s="16">
        <v>5</v>
      </c>
      <c r="C126" s="16" t="s">
        <v>6</v>
      </c>
      <c r="D126" s="19">
        <v>56.54</v>
      </c>
      <c r="E126" s="17">
        <f t="shared" si="13"/>
        <v>608.59655999999995</v>
      </c>
    </row>
    <row r="127" spans="1:10" x14ac:dyDescent="0.25">
      <c r="A127" s="16"/>
      <c r="B127" s="16">
        <v>6</v>
      </c>
      <c r="C127" s="16" t="s">
        <v>6</v>
      </c>
      <c r="D127" s="19">
        <v>56.54</v>
      </c>
      <c r="E127" s="17">
        <f t="shared" si="13"/>
        <v>608.59655999999995</v>
      </c>
    </row>
    <row r="128" spans="1:10" x14ac:dyDescent="0.25">
      <c r="A128" s="16"/>
      <c r="B128" s="16">
        <v>7</v>
      </c>
      <c r="C128" s="16" t="s">
        <v>6</v>
      </c>
      <c r="D128" s="19">
        <v>56.54</v>
      </c>
      <c r="E128" s="17">
        <f t="shared" si="13"/>
        <v>608.59655999999995</v>
      </c>
    </row>
    <row r="129" spans="1:13" x14ac:dyDescent="0.25">
      <c r="A129" s="16"/>
      <c r="B129" s="16">
        <v>8</v>
      </c>
      <c r="C129" s="16" t="s">
        <v>6</v>
      </c>
      <c r="D129" s="19">
        <v>56.54</v>
      </c>
      <c r="E129" s="17">
        <f t="shared" si="13"/>
        <v>608.59655999999995</v>
      </c>
    </row>
    <row r="131" spans="1:13" x14ac:dyDescent="0.25">
      <c r="A131" s="14" t="s">
        <v>45</v>
      </c>
      <c r="B131" s="25"/>
      <c r="C131" s="25"/>
      <c r="D131" s="25"/>
      <c r="E131" s="25"/>
    </row>
    <row r="132" spans="1:13" ht="15.75" thickBot="1" x14ac:dyDescent="0.3">
      <c r="A132" s="24" t="s">
        <v>37</v>
      </c>
      <c r="B132" s="25" t="s">
        <v>44</v>
      </c>
      <c r="C132" s="25"/>
      <c r="D132" s="25"/>
      <c r="E132" s="25"/>
    </row>
    <row r="133" spans="1:13" ht="17.25" thickBot="1" x14ac:dyDescent="0.3">
      <c r="A133" s="25" t="s">
        <v>35</v>
      </c>
      <c r="B133" s="25">
        <v>3</v>
      </c>
      <c r="C133" s="25" t="s">
        <v>6</v>
      </c>
      <c r="D133" s="25">
        <v>46.48</v>
      </c>
      <c r="E133" s="17">
        <f t="shared" ref="E133:E138" si="14">D133*10.764</f>
        <v>500.31071999999995</v>
      </c>
      <c r="G133" s="1">
        <v>46.26</v>
      </c>
      <c r="H133" s="3">
        <f>G133*10.764</f>
        <v>497.94263999999993</v>
      </c>
      <c r="I133" s="20">
        <v>1</v>
      </c>
      <c r="J133" s="20" t="s">
        <v>59</v>
      </c>
      <c r="K133" s="20">
        <v>36.32</v>
      </c>
      <c r="L133" s="4">
        <f t="shared" ref="L133:L139" si="15">K133*10.764</f>
        <v>390.94847999999996</v>
      </c>
      <c r="M133" s="20">
        <v>27</v>
      </c>
    </row>
    <row r="134" spans="1:13" ht="17.25" thickBot="1" x14ac:dyDescent="0.3">
      <c r="A134" s="25"/>
      <c r="B134" s="25">
        <v>4</v>
      </c>
      <c r="C134" s="25" t="s">
        <v>7</v>
      </c>
      <c r="D134" s="25">
        <v>78.569999999999993</v>
      </c>
      <c r="E134" s="17">
        <f t="shared" si="14"/>
        <v>845.7274799999999</v>
      </c>
      <c r="G134" s="1">
        <v>78.59</v>
      </c>
      <c r="H134" s="3">
        <f t="shared" ref="H134:H138" si="16">G134*10.764</f>
        <v>845.94276000000002</v>
      </c>
      <c r="I134" s="21">
        <v>2</v>
      </c>
      <c r="J134" s="21" t="s">
        <v>57</v>
      </c>
      <c r="K134" s="21">
        <v>45.89</v>
      </c>
      <c r="L134" s="4">
        <f t="shared" si="15"/>
        <v>493.95995999999997</v>
      </c>
      <c r="M134" s="21">
        <v>24</v>
      </c>
    </row>
    <row r="135" spans="1:13" ht="17.25" thickBot="1" x14ac:dyDescent="0.3">
      <c r="A135" s="25"/>
      <c r="B135" s="25">
        <v>5</v>
      </c>
      <c r="C135" s="25" t="s">
        <v>6</v>
      </c>
      <c r="D135" s="25">
        <v>56.87</v>
      </c>
      <c r="E135" s="17">
        <f t="shared" si="14"/>
        <v>612.1486799999999</v>
      </c>
      <c r="G135" s="1">
        <v>56.86</v>
      </c>
      <c r="H135" s="3">
        <f t="shared" si="16"/>
        <v>612.04103999999995</v>
      </c>
      <c r="I135" s="20">
        <v>3</v>
      </c>
      <c r="J135" s="20" t="s">
        <v>57</v>
      </c>
      <c r="K135" s="20">
        <v>46.26</v>
      </c>
      <c r="L135" s="4">
        <f t="shared" si="15"/>
        <v>497.94263999999993</v>
      </c>
      <c r="M135" s="20">
        <v>29</v>
      </c>
    </row>
    <row r="136" spans="1:13" ht="17.25" thickBot="1" x14ac:dyDescent="0.3">
      <c r="A136" s="25"/>
      <c r="B136" s="25">
        <v>6</v>
      </c>
      <c r="C136" s="25" t="s">
        <v>6</v>
      </c>
      <c r="D136" s="25">
        <v>56.86</v>
      </c>
      <c r="E136" s="17">
        <f t="shared" si="14"/>
        <v>612.04103999999995</v>
      </c>
      <c r="G136" s="1">
        <v>56.86</v>
      </c>
      <c r="H136" s="3">
        <f t="shared" si="16"/>
        <v>612.04103999999995</v>
      </c>
      <c r="I136" s="21">
        <v>4</v>
      </c>
      <c r="J136" s="21" t="s">
        <v>57</v>
      </c>
      <c r="K136" s="21">
        <v>56.2</v>
      </c>
      <c r="L136" s="4">
        <f t="shared" si="15"/>
        <v>604.93679999999995</v>
      </c>
      <c r="M136" s="21">
        <v>34</v>
      </c>
    </row>
    <row r="137" spans="1:13" ht="17.25" thickBot="1" x14ac:dyDescent="0.3">
      <c r="A137" s="25"/>
      <c r="B137" s="25">
        <v>7</v>
      </c>
      <c r="C137" s="25" t="s">
        <v>6</v>
      </c>
      <c r="D137" s="25">
        <v>56.19</v>
      </c>
      <c r="E137" s="17">
        <f t="shared" si="14"/>
        <v>604.82915999999989</v>
      </c>
      <c r="G137" s="1">
        <v>56.2</v>
      </c>
      <c r="H137" s="3">
        <f t="shared" si="16"/>
        <v>604.93679999999995</v>
      </c>
      <c r="I137" s="20">
        <v>5</v>
      </c>
      <c r="J137" s="20" t="s">
        <v>57</v>
      </c>
      <c r="K137" s="20">
        <v>56.86</v>
      </c>
      <c r="L137" s="4">
        <f t="shared" si="15"/>
        <v>612.04103999999995</v>
      </c>
      <c r="M137" s="20">
        <v>68</v>
      </c>
    </row>
    <row r="138" spans="1:13" ht="17.25" thickBot="1" x14ac:dyDescent="0.3">
      <c r="A138" s="25"/>
      <c r="B138" s="25">
        <v>8</v>
      </c>
      <c r="C138" s="25" t="s">
        <v>6</v>
      </c>
      <c r="D138" s="25">
        <v>56.13</v>
      </c>
      <c r="E138" s="17">
        <f t="shared" si="14"/>
        <v>604.18331999999998</v>
      </c>
      <c r="G138" s="1">
        <v>56.11</v>
      </c>
      <c r="H138" s="3">
        <f t="shared" si="16"/>
        <v>603.96803999999997</v>
      </c>
      <c r="I138" s="21">
        <v>6</v>
      </c>
      <c r="J138" s="21" t="s">
        <v>57</v>
      </c>
      <c r="K138" s="21">
        <v>56.11</v>
      </c>
      <c r="L138" s="4">
        <f t="shared" si="15"/>
        <v>603.96803999999997</v>
      </c>
      <c r="M138" s="21">
        <v>34</v>
      </c>
    </row>
    <row r="139" spans="1:13" ht="17.25" thickBot="1" x14ac:dyDescent="0.3">
      <c r="A139" s="25"/>
      <c r="B139" s="25"/>
      <c r="C139" s="25"/>
      <c r="D139" s="25"/>
      <c r="E139" s="25"/>
      <c r="I139" s="20">
        <v>7</v>
      </c>
      <c r="J139" s="20" t="s">
        <v>58</v>
      </c>
      <c r="K139" s="20">
        <v>78.59</v>
      </c>
      <c r="L139" s="4">
        <f t="shared" si="15"/>
        <v>845.94276000000002</v>
      </c>
      <c r="M139" s="20">
        <v>34</v>
      </c>
    </row>
    <row r="140" spans="1:13" x14ac:dyDescent="0.25">
      <c r="A140" s="24" t="s">
        <v>31</v>
      </c>
      <c r="B140" s="25"/>
      <c r="C140" s="25"/>
      <c r="D140" s="25"/>
      <c r="E140" s="25"/>
    </row>
    <row r="141" spans="1:13" x14ac:dyDescent="0.25">
      <c r="A141" s="25" t="s">
        <v>38</v>
      </c>
      <c r="B141" s="25">
        <v>4</v>
      </c>
      <c r="C141" s="25" t="s">
        <v>7</v>
      </c>
      <c r="D141" s="25">
        <v>78.569999999999993</v>
      </c>
      <c r="E141" s="17">
        <f t="shared" ref="E141:E145" si="17">D141*10.764</f>
        <v>845.7274799999999</v>
      </c>
      <c r="G141" s="1">
        <v>78.59</v>
      </c>
      <c r="H141" s="3">
        <f t="shared" ref="H141:H145" si="18">G141*10.764</f>
        <v>845.94276000000002</v>
      </c>
    </row>
    <row r="142" spans="1:13" x14ac:dyDescent="0.25">
      <c r="A142" s="25"/>
      <c r="B142" s="25">
        <v>5</v>
      </c>
      <c r="C142" s="25" t="s">
        <v>6</v>
      </c>
      <c r="D142" s="25">
        <v>56.87</v>
      </c>
      <c r="E142" s="17">
        <f t="shared" si="17"/>
        <v>612.1486799999999</v>
      </c>
      <c r="G142" s="1">
        <v>56.86</v>
      </c>
      <c r="H142" s="3">
        <f t="shared" si="18"/>
        <v>612.04103999999995</v>
      </c>
    </row>
    <row r="143" spans="1:13" x14ac:dyDescent="0.25">
      <c r="A143" s="25"/>
      <c r="B143" s="25">
        <v>6</v>
      </c>
      <c r="C143" s="25" t="s">
        <v>6</v>
      </c>
      <c r="D143" s="25">
        <v>56.86</v>
      </c>
      <c r="E143" s="17">
        <f t="shared" si="17"/>
        <v>612.04103999999995</v>
      </c>
      <c r="G143" s="1">
        <v>56.86</v>
      </c>
      <c r="H143" s="3">
        <f t="shared" si="18"/>
        <v>612.04103999999995</v>
      </c>
    </row>
    <row r="144" spans="1:13" x14ac:dyDescent="0.25">
      <c r="A144" s="25"/>
      <c r="B144" s="25">
        <v>7</v>
      </c>
      <c r="C144" s="25" t="s">
        <v>6</v>
      </c>
      <c r="D144" s="25">
        <v>56.19</v>
      </c>
      <c r="E144" s="17">
        <f t="shared" si="17"/>
        <v>604.82915999999989</v>
      </c>
      <c r="G144" s="1">
        <v>56.2</v>
      </c>
      <c r="H144" s="3">
        <f t="shared" si="18"/>
        <v>604.93679999999995</v>
      </c>
    </row>
    <row r="145" spans="1:10" x14ac:dyDescent="0.25">
      <c r="A145" s="25"/>
      <c r="B145" s="25">
        <v>8</v>
      </c>
      <c r="C145" s="25" t="s">
        <v>6</v>
      </c>
      <c r="D145" s="25">
        <v>56.13</v>
      </c>
      <c r="E145" s="17">
        <f t="shared" si="17"/>
        <v>604.18331999999998</v>
      </c>
      <c r="G145" s="1">
        <v>56.11</v>
      </c>
      <c r="H145" s="3">
        <f t="shared" si="18"/>
        <v>603.96803999999997</v>
      </c>
    </row>
    <row r="146" spans="1:10" x14ac:dyDescent="0.25">
      <c r="A146" s="25"/>
      <c r="B146" s="25"/>
      <c r="C146" s="25"/>
      <c r="D146" s="25"/>
      <c r="E146" s="25"/>
    </row>
    <row r="147" spans="1:10" x14ac:dyDescent="0.25">
      <c r="A147" s="24" t="s">
        <v>60</v>
      </c>
      <c r="B147" s="25"/>
      <c r="C147" s="25"/>
      <c r="D147" s="26" t="s">
        <v>14</v>
      </c>
      <c r="E147" s="26"/>
      <c r="F147" s="13"/>
      <c r="G147" s="11"/>
      <c r="H147" s="11"/>
      <c r="I147" s="11" t="s">
        <v>15</v>
      </c>
      <c r="J147" s="11"/>
    </row>
    <row r="148" spans="1:10" x14ac:dyDescent="0.25">
      <c r="A148" s="25" t="s">
        <v>32</v>
      </c>
      <c r="B148" s="25">
        <v>1</v>
      </c>
      <c r="C148" s="25" t="s">
        <v>19</v>
      </c>
      <c r="D148" s="25">
        <v>36.33</v>
      </c>
      <c r="E148" s="17">
        <f t="shared" ref="E148:E155" si="19">D148*10.764</f>
        <v>391.05611999999996</v>
      </c>
      <c r="G148" s="1">
        <v>36.32</v>
      </c>
      <c r="H148" s="3">
        <f t="shared" ref="H148:H155" si="20">G148*10.764</f>
        <v>390.94847999999996</v>
      </c>
      <c r="I148">
        <v>34.979999999999997</v>
      </c>
      <c r="J148" s="8" t="s">
        <v>39</v>
      </c>
    </row>
    <row r="149" spans="1:10" x14ac:dyDescent="0.25">
      <c r="A149" s="25"/>
      <c r="B149" s="25">
        <v>2</v>
      </c>
      <c r="C149" s="25" t="s">
        <v>6</v>
      </c>
      <c r="D149" s="25">
        <v>45.97</v>
      </c>
      <c r="E149" s="17">
        <f t="shared" si="19"/>
        <v>494.82107999999994</v>
      </c>
      <c r="G149" s="1">
        <v>45.9</v>
      </c>
      <c r="H149" s="3">
        <f t="shared" si="20"/>
        <v>494.06759999999997</v>
      </c>
      <c r="I149">
        <v>53.58</v>
      </c>
      <c r="J149" s="8" t="s">
        <v>40</v>
      </c>
    </row>
    <row r="150" spans="1:10" x14ac:dyDescent="0.25">
      <c r="A150" s="25"/>
      <c r="B150" s="25">
        <v>3</v>
      </c>
      <c r="C150" s="25" t="s">
        <v>6</v>
      </c>
      <c r="D150" s="25">
        <v>46.48</v>
      </c>
      <c r="E150" s="17">
        <f t="shared" si="19"/>
        <v>500.31071999999995</v>
      </c>
      <c r="G150" s="1">
        <v>46.26</v>
      </c>
      <c r="H150" s="3">
        <f t="shared" si="20"/>
        <v>497.94263999999993</v>
      </c>
      <c r="I150">
        <v>34.979999999999997</v>
      </c>
      <c r="J150" s="8" t="s">
        <v>41</v>
      </c>
    </row>
    <row r="151" spans="1:10" x14ac:dyDescent="0.25">
      <c r="A151" s="25"/>
      <c r="B151" s="25">
        <v>4</v>
      </c>
      <c r="C151" s="25" t="s">
        <v>7</v>
      </c>
      <c r="D151" s="25">
        <v>78.569999999999993</v>
      </c>
      <c r="E151" s="17">
        <f t="shared" si="19"/>
        <v>845.7274799999999</v>
      </c>
      <c r="G151" s="1">
        <v>78.59</v>
      </c>
      <c r="H151" s="3">
        <f t="shared" si="20"/>
        <v>845.94276000000002</v>
      </c>
      <c r="I151">
        <v>53.73</v>
      </c>
      <c r="J151" s="8" t="s">
        <v>42</v>
      </c>
    </row>
    <row r="152" spans="1:10" x14ac:dyDescent="0.25">
      <c r="A152" s="25"/>
      <c r="B152" s="25">
        <v>5</v>
      </c>
      <c r="C152" s="25" t="s">
        <v>6</v>
      </c>
      <c r="D152" s="25">
        <v>56.87</v>
      </c>
      <c r="E152" s="17">
        <f t="shared" si="19"/>
        <v>612.1486799999999</v>
      </c>
      <c r="G152" s="1">
        <v>56.86</v>
      </c>
      <c r="H152" s="3">
        <f t="shared" si="20"/>
        <v>612.04103999999995</v>
      </c>
    </row>
    <row r="153" spans="1:10" x14ac:dyDescent="0.25">
      <c r="A153" s="25"/>
      <c r="B153" s="25">
        <v>6</v>
      </c>
      <c r="C153" s="25" t="s">
        <v>6</v>
      </c>
      <c r="D153" s="25">
        <v>56.86</v>
      </c>
      <c r="E153" s="17">
        <f t="shared" si="19"/>
        <v>612.04103999999995</v>
      </c>
      <c r="G153" s="1">
        <v>56.86</v>
      </c>
      <c r="H153" s="3">
        <f t="shared" si="20"/>
        <v>612.04103999999995</v>
      </c>
    </row>
    <row r="154" spans="1:10" x14ac:dyDescent="0.25">
      <c r="A154" s="25"/>
      <c r="B154" s="25">
        <v>7</v>
      </c>
      <c r="C154" s="25" t="s">
        <v>6</v>
      </c>
      <c r="D154" s="25">
        <v>56.19</v>
      </c>
      <c r="E154" s="17">
        <f t="shared" si="19"/>
        <v>604.82915999999989</v>
      </c>
      <c r="G154" s="1">
        <v>56.2</v>
      </c>
      <c r="H154" s="3">
        <f t="shared" si="20"/>
        <v>604.93679999999995</v>
      </c>
    </row>
    <row r="155" spans="1:10" x14ac:dyDescent="0.25">
      <c r="A155" s="25"/>
      <c r="B155" s="25">
        <v>8</v>
      </c>
      <c r="C155" s="25" t="s">
        <v>6</v>
      </c>
      <c r="D155" s="25">
        <v>56.13</v>
      </c>
      <c r="E155" s="17">
        <f t="shared" si="19"/>
        <v>604.18331999999998</v>
      </c>
      <c r="G155" s="1">
        <v>56.11</v>
      </c>
      <c r="H155" s="3">
        <f t="shared" si="20"/>
        <v>603.96803999999997</v>
      </c>
    </row>
    <row r="156" spans="1:10" x14ac:dyDescent="0.25">
      <c r="A156" s="25"/>
      <c r="B156" s="25"/>
      <c r="C156" s="25"/>
      <c r="D156" s="25"/>
      <c r="E156" s="25"/>
    </row>
    <row r="157" spans="1:10" x14ac:dyDescent="0.25">
      <c r="A157" s="24" t="s">
        <v>61</v>
      </c>
      <c r="B157" s="25"/>
      <c r="C157" s="25"/>
      <c r="D157" s="25"/>
      <c r="E157" s="25"/>
    </row>
    <row r="158" spans="1:10" x14ac:dyDescent="0.25">
      <c r="A158" s="24" t="s">
        <v>43</v>
      </c>
      <c r="B158" s="25">
        <v>1</v>
      </c>
      <c r="C158" s="25" t="s">
        <v>19</v>
      </c>
      <c r="D158" s="25">
        <v>36.33</v>
      </c>
      <c r="E158" s="17">
        <f t="shared" ref="E158:E165" si="21">D158*10.764</f>
        <v>391.05611999999996</v>
      </c>
      <c r="G158" s="1">
        <v>36.32</v>
      </c>
      <c r="H158" s="3">
        <f t="shared" ref="H158:H165" si="22">G158*10.764</f>
        <v>390.94847999999996</v>
      </c>
    </row>
    <row r="159" spans="1:10" x14ac:dyDescent="0.25">
      <c r="A159" s="25"/>
      <c r="B159" s="25">
        <v>2</v>
      </c>
      <c r="C159" s="25" t="s">
        <v>10</v>
      </c>
      <c r="D159" s="25">
        <v>0</v>
      </c>
      <c r="E159" s="17">
        <f t="shared" si="21"/>
        <v>0</v>
      </c>
      <c r="G159" s="1">
        <v>0</v>
      </c>
      <c r="H159" s="3">
        <f t="shared" si="22"/>
        <v>0</v>
      </c>
    </row>
    <row r="160" spans="1:10" x14ac:dyDescent="0.25">
      <c r="A160" s="25"/>
      <c r="B160" s="25">
        <v>3</v>
      </c>
      <c r="C160" s="25" t="s">
        <v>62</v>
      </c>
      <c r="D160" s="25">
        <v>0</v>
      </c>
      <c r="E160" s="17">
        <f t="shared" si="21"/>
        <v>0</v>
      </c>
      <c r="G160" s="1">
        <v>0</v>
      </c>
      <c r="H160" s="3">
        <f t="shared" si="22"/>
        <v>0</v>
      </c>
    </row>
    <row r="161" spans="1:8" x14ac:dyDescent="0.25">
      <c r="A161" s="25"/>
      <c r="B161" s="25">
        <v>4</v>
      </c>
      <c r="C161" s="25" t="s">
        <v>7</v>
      </c>
      <c r="D161" s="25">
        <v>78.569999999999993</v>
      </c>
      <c r="E161" s="17">
        <f t="shared" si="21"/>
        <v>845.7274799999999</v>
      </c>
      <c r="G161" s="1">
        <v>78.59</v>
      </c>
      <c r="H161" s="3">
        <f t="shared" si="22"/>
        <v>845.94276000000002</v>
      </c>
    </row>
    <row r="162" spans="1:8" x14ac:dyDescent="0.25">
      <c r="A162" s="25"/>
      <c r="B162" s="25">
        <v>5</v>
      </c>
      <c r="C162" s="25" t="s">
        <v>6</v>
      </c>
      <c r="D162" s="25">
        <v>56.87</v>
      </c>
      <c r="E162" s="17">
        <f t="shared" si="21"/>
        <v>612.1486799999999</v>
      </c>
      <c r="G162" s="1">
        <v>56.86</v>
      </c>
      <c r="H162" s="3">
        <f t="shared" si="22"/>
        <v>612.04103999999995</v>
      </c>
    </row>
    <row r="163" spans="1:8" x14ac:dyDescent="0.25">
      <c r="A163" s="25"/>
      <c r="B163" s="25">
        <v>6</v>
      </c>
      <c r="C163" s="25" t="s">
        <v>6</v>
      </c>
      <c r="D163" s="25">
        <v>56.86</v>
      </c>
      <c r="E163" s="17">
        <f t="shared" si="21"/>
        <v>612.04103999999995</v>
      </c>
      <c r="G163" s="1">
        <v>56.86</v>
      </c>
      <c r="H163" s="3">
        <f t="shared" si="22"/>
        <v>612.04103999999995</v>
      </c>
    </row>
    <row r="164" spans="1:8" x14ac:dyDescent="0.25">
      <c r="A164" s="25"/>
      <c r="B164" s="25">
        <v>7</v>
      </c>
      <c r="C164" s="25" t="s">
        <v>6</v>
      </c>
      <c r="D164" s="25">
        <v>56.19</v>
      </c>
      <c r="E164" s="17">
        <f t="shared" si="21"/>
        <v>604.82915999999989</v>
      </c>
      <c r="G164" s="1">
        <v>56.2</v>
      </c>
      <c r="H164" s="3">
        <f t="shared" si="22"/>
        <v>604.93679999999995</v>
      </c>
    </row>
    <row r="165" spans="1:8" x14ac:dyDescent="0.25">
      <c r="A165" s="25"/>
      <c r="B165" s="25">
        <v>8</v>
      </c>
      <c r="C165" s="25" t="s">
        <v>6</v>
      </c>
      <c r="D165" s="25">
        <v>56.13</v>
      </c>
      <c r="E165" s="17">
        <f t="shared" si="21"/>
        <v>604.18331999999998</v>
      </c>
      <c r="G165" s="1">
        <v>56.11</v>
      </c>
      <c r="H165" s="3">
        <f t="shared" si="22"/>
        <v>603.96803999999997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D3"/>
  <sheetViews>
    <sheetView workbookViewId="0">
      <selection activeCell="D4" sqref="D4"/>
    </sheetView>
  </sheetViews>
  <sheetFormatPr defaultRowHeight="15" x14ac:dyDescent="0.25"/>
  <sheetData>
    <row r="3" spans="2:4" x14ac:dyDescent="0.25">
      <c r="B3">
        <v>700</v>
      </c>
      <c r="C3">
        <v>17000000</v>
      </c>
      <c r="D3">
        <f>C3/B3</f>
        <v>24285.714285714286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4:K20"/>
  <sheetViews>
    <sheetView zoomScale="115" zoomScaleNormal="115" workbookViewId="0">
      <selection activeCell="K4" sqref="K4"/>
    </sheetView>
  </sheetViews>
  <sheetFormatPr defaultRowHeight="15" x14ac:dyDescent="0.25"/>
  <cols>
    <col min="1" max="1" width="14.28515625" customWidth="1"/>
    <col min="5" max="5" width="19.85546875" customWidth="1"/>
    <col min="8" max="8" width="20.28515625" customWidth="1"/>
    <col min="10" max="10" width="19" customWidth="1"/>
    <col min="11" max="11" width="16.42578125" customWidth="1"/>
  </cols>
  <sheetData>
    <row r="4" spans="1:11" x14ac:dyDescent="0.25">
      <c r="A4" t="s">
        <v>80</v>
      </c>
      <c r="B4" t="s">
        <v>70</v>
      </c>
      <c r="C4">
        <v>36.33</v>
      </c>
      <c r="D4">
        <f>C4*10.764</f>
        <v>391.05611999999996</v>
      </c>
      <c r="E4" s="7">
        <v>10532743</v>
      </c>
      <c r="F4">
        <f>E4/D4</f>
        <v>26934.095801901785</v>
      </c>
      <c r="H4" s="7">
        <v>632000</v>
      </c>
      <c r="I4">
        <v>30000</v>
      </c>
      <c r="J4" s="7">
        <f>H4+I4+E4</f>
        <v>11194743</v>
      </c>
      <c r="K4" s="34">
        <f>J4/D4</f>
        <v>28626.947457055529</v>
      </c>
    </row>
    <row r="5" spans="1:11" x14ac:dyDescent="0.25">
      <c r="B5" t="s">
        <v>71</v>
      </c>
      <c r="C5">
        <v>56.86</v>
      </c>
      <c r="D5">
        <f>C5*10.764</f>
        <v>612.04103999999995</v>
      </c>
      <c r="E5" s="7">
        <v>18847125</v>
      </c>
      <c r="F5">
        <f>E5/D5</f>
        <v>30793.890880258619</v>
      </c>
      <c r="H5" s="7">
        <v>1131000</v>
      </c>
      <c r="I5">
        <v>30000</v>
      </c>
      <c r="J5" s="7">
        <f>H5+I5+E5</f>
        <v>20008125</v>
      </c>
      <c r="K5" s="34">
        <f>J5/D5</f>
        <v>32690.822497785444</v>
      </c>
    </row>
    <row r="6" spans="1:11" x14ac:dyDescent="0.25">
      <c r="B6" t="s">
        <v>72</v>
      </c>
      <c r="C6">
        <v>56.86</v>
      </c>
      <c r="D6">
        <f t="shared" ref="D6:D17" si="0">C6*10.764</f>
        <v>612.04103999999995</v>
      </c>
      <c r="E6" s="7">
        <v>18847125</v>
      </c>
      <c r="F6">
        <f t="shared" ref="F6:F17" si="1">E6/D6</f>
        <v>30793.890880258619</v>
      </c>
      <c r="H6" s="7">
        <v>1131000</v>
      </c>
      <c r="I6">
        <v>30000</v>
      </c>
      <c r="J6" s="7">
        <f t="shared" ref="J6:J20" si="2">H6+I6+E6</f>
        <v>20008125</v>
      </c>
      <c r="K6" s="34">
        <f t="shared" ref="K6:K20" si="3">J6/D6</f>
        <v>32690.822497785444</v>
      </c>
    </row>
    <row r="7" spans="1:11" x14ac:dyDescent="0.25">
      <c r="A7" t="s">
        <v>73</v>
      </c>
      <c r="B7" t="s">
        <v>74</v>
      </c>
      <c r="C7">
        <v>76.180000000000007</v>
      </c>
      <c r="D7">
        <f t="shared" si="0"/>
        <v>820.00152000000003</v>
      </c>
      <c r="E7" s="7">
        <v>23176400</v>
      </c>
      <c r="F7">
        <f t="shared" si="1"/>
        <v>28263.850047497472</v>
      </c>
      <c r="H7" s="7">
        <v>1391000</v>
      </c>
      <c r="I7">
        <v>30000</v>
      </c>
      <c r="J7" s="7">
        <f t="shared" si="2"/>
        <v>24597400</v>
      </c>
      <c r="K7" s="34">
        <f t="shared" si="3"/>
        <v>29996.77366451711</v>
      </c>
    </row>
    <row r="8" spans="1:11" x14ac:dyDescent="0.25">
      <c r="A8" t="s">
        <v>75</v>
      </c>
      <c r="B8" t="s">
        <v>76</v>
      </c>
      <c r="C8">
        <v>36.33</v>
      </c>
      <c r="D8">
        <f t="shared" si="0"/>
        <v>391.05611999999996</v>
      </c>
      <c r="E8" s="7">
        <v>10500000</v>
      </c>
      <c r="F8">
        <f t="shared" si="1"/>
        <v>26850.366131592571</v>
      </c>
      <c r="H8" s="7">
        <v>630000</v>
      </c>
      <c r="I8">
        <v>30000</v>
      </c>
      <c r="J8" s="7">
        <f t="shared" si="2"/>
        <v>11160000</v>
      </c>
      <c r="K8" s="34">
        <f t="shared" si="3"/>
        <v>28538.103431292679</v>
      </c>
    </row>
    <row r="9" spans="1:11" x14ac:dyDescent="0.25">
      <c r="A9" t="s">
        <v>77</v>
      </c>
      <c r="B9" t="s">
        <v>78</v>
      </c>
      <c r="C9">
        <v>45.8</v>
      </c>
      <c r="D9">
        <f t="shared" si="0"/>
        <v>492.99119999999994</v>
      </c>
      <c r="E9" s="7">
        <v>13900000</v>
      </c>
      <c r="F9">
        <f t="shared" si="1"/>
        <v>28195.229448314702</v>
      </c>
      <c r="H9" s="7">
        <v>834000</v>
      </c>
      <c r="I9">
        <v>30000</v>
      </c>
      <c r="J9" s="7">
        <f t="shared" si="2"/>
        <v>14764000</v>
      </c>
      <c r="K9" s="34">
        <f t="shared" si="3"/>
        <v>29947.796228411382</v>
      </c>
    </row>
    <row r="10" spans="1:11" x14ac:dyDescent="0.25">
      <c r="A10" t="s">
        <v>77</v>
      </c>
      <c r="B10" t="s">
        <v>79</v>
      </c>
      <c r="C10">
        <v>45.8</v>
      </c>
      <c r="D10">
        <f t="shared" si="0"/>
        <v>492.99119999999994</v>
      </c>
      <c r="E10" s="7">
        <v>13418457</v>
      </c>
      <c r="F10">
        <f t="shared" si="1"/>
        <v>27218.451363837736</v>
      </c>
      <c r="H10" s="7">
        <v>805500</v>
      </c>
      <c r="I10">
        <v>30000</v>
      </c>
      <c r="J10" s="7">
        <f t="shared" si="2"/>
        <v>14253957</v>
      </c>
      <c r="K10" s="34">
        <f t="shared" si="3"/>
        <v>28913.207781396508</v>
      </c>
    </row>
    <row r="11" spans="1:11" x14ac:dyDescent="0.25">
      <c r="D11">
        <f t="shared" si="0"/>
        <v>0</v>
      </c>
      <c r="E11" s="7"/>
      <c r="F11" t="e">
        <f t="shared" si="1"/>
        <v>#DIV/0!</v>
      </c>
      <c r="H11" s="7"/>
      <c r="J11" s="7">
        <f t="shared" si="2"/>
        <v>0</v>
      </c>
      <c r="K11" s="34" t="e">
        <f t="shared" si="3"/>
        <v>#DIV/0!</v>
      </c>
    </row>
    <row r="12" spans="1:11" x14ac:dyDescent="0.25">
      <c r="D12">
        <f t="shared" si="0"/>
        <v>0</v>
      </c>
      <c r="E12" s="7"/>
      <c r="F12" t="e">
        <f t="shared" si="1"/>
        <v>#DIV/0!</v>
      </c>
      <c r="H12" s="7"/>
      <c r="J12" s="7">
        <f t="shared" si="2"/>
        <v>0</v>
      </c>
      <c r="K12" s="34" t="e">
        <f t="shared" si="3"/>
        <v>#DIV/0!</v>
      </c>
    </row>
    <row r="13" spans="1:11" x14ac:dyDescent="0.25">
      <c r="D13">
        <f t="shared" si="0"/>
        <v>0</v>
      </c>
      <c r="E13" s="7"/>
      <c r="F13" t="e">
        <f t="shared" si="1"/>
        <v>#DIV/0!</v>
      </c>
      <c r="H13" s="7"/>
      <c r="J13" s="7">
        <f t="shared" si="2"/>
        <v>0</v>
      </c>
      <c r="K13" s="34" t="e">
        <f t="shared" si="3"/>
        <v>#DIV/0!</v>
      </c>
    </row>
    <row r="14" spans="1:11" x14ac:dyDescent="0.25">
      <c r="D14">
        <f t="shared" si="0"/>
        <v>0</v>
      </c>
      <c r="E14" s="7"/>
      <c r="F14" t="e">
        <f t="shared" si="1"/>
        <v>#DIV/0!</v>
      </c>
      <c r="H14" s="7"/>
      <c r="J14" s="7">
        <f t="shared" si="2"/>
        <v>0</v>
      </c>
      <c r="K14" s="34" t="e">
        <f t="shared" si="3"/>
        <v>#DIV/0!</v>
      </c>
    </row>
    <row r="15" spans="1:11" x14ac:dyDescent="0.25">
      <c r="D15">
        <f t="shared" si="0"/>
        <v>0</v>
      </c>
      <c r="E15" s="7"/>
      <c r="F15" t="e">
        <f t="shared" si="1"/>
        <v>#DIV/0!</v>
      </c>
      <c r="H15" s="7"/>
      <c r="J15" s="7">
        <f t="shared" si="2"/>
        <v>0</v>
      </c>
      <c r="K15" s="34" t="e">
        <f t="shared" si="3"/>
        <v>#DIV/0!</v>
      </c>
    </row>
    <row r="16" spans="1:11" x14ac:dyDescent="0.25">
      <c r="D16">
        <f t="shared" si="0"/>
        <v>0</v>
      </c>
      <c r="E16" s="7"/>
      <c r="F16" t="e">
        <f t="shared" si="1"/>
        <v>#DIV/0!</v>
      </c>
      <c r="H16" s="7"/>
      <c r="J16" s="7">
        <f t="shared" si="2"/>
        <v>0</v>
      </c>
      <c r="K16" s="34" t="e">
        <f t="shared" si="3"/>
        <v>#DIV/0!</v>
      </c>
    </row>
    <row r="17" spans="4:11" x14ac:dyDescent="0.25">
      <c r="D17">
        <f t="shared" si="0"/>
        <v>0</v>
      </c>
      <c r="E17" s="7"/>
      <c r="F17" t="e">
        <f t="shared" si="1"/>
        <v>#DIV/0!</v>
      </c>
      <c r="H17" s="7"/>
      <c r="J17" s="7">
        <f t="shared" si="2"/>
        <v>0</v>
      </c>
      <c r="K17" s="34" t="e">
        <f t="shared" si="3"/>
        <v>#DIV/0!</v>
      </c>
    </row>
    <row r="18" spans="4:11" x14ac:dyDescent="0.25">
      <c r="E18" s="7"/>
      <c r="J18" s="7">
        <f t="shared" si="2"/>
        <v>0</v>
      </c>
      <c r="K18" s="34" t="e">
        <f t="shared" si="3"/>
        <v>#DIV/0!</v>
      </c>
    </row>
    <row r="19" spans="4:11" x14ac:dyDescent="0.25">
      <c r="J19" s="7">
        <f t="shared" si="2"/>
        <v>0</v>
      </c>
      <c r="K19" s="34" t="e">
        <f t="shared" si="3"/>
        <v>#DIV/0!</v>
      </c>
    </row>
    <row r="20" spans="4:11" x14ac:dyDescent="0.25">
      <c r="J20" s="7">
        <f t="shared" si="2"/>
        <v>0</v>
      </c>
      <c r="K20" s="34" t="e">
        <f t="shared" si="3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A- Wing</vt:lpstr>
      <vt:lpstr>B- Wing</vt:lpstr>
      <vt:lpstr>C - Wing</vt:lpstr>
      <vt:lpstr>D - Wing </vt:lpstr>
      <vt:lpstr>Total</vt:lpstr>
      <vt:lpstr>Rera</vt:lpstr>
      <vt:lpstr>Typical Floor</vt:lpstr>
      <vt:lpstr>Rates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2024-02-22T12:53:47Z</dcterms:modified>
</cp:coreProperties>
</file>