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MOHAMMAD SAYYED - Cosmos\"/>
    </mc:Choice>
  </mc:AlternateContent>
  <xr:revisionPtr revIDLastSave="0" documentId="13_ncr:1_{E2288726-FDE8-4D1A-B741-6214B0200FD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3" i="4" l="1"/>
  <c r="V49" i="4" s="1"/>
  <c r="V47" i="4"/>
  <c r="G47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<sst xmlns="http://schemas.openxmlformats.org/spreadsheetml/2006/main" count="45" uniqueCount="39">
  <si>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</si>
  <si>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</si>
  <si>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</si>
  <si>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</si>
  <si>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</si>
  <si>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</si>
  <si>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</si>
  <si>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</si>
  <si>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</si>
  <si>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</si>
  <si>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</si>
  <si>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</si>
  <si>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</si>
  <si>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</si>
  <si>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</si>
  <si>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</si>
  <si>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</si>
  <si>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</si>
  <si>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</si>
  <si>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</si>
  <si>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</si>
  <si>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</si>
  <si>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</si>
  <si>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</si>
  <si>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</si>
  <si>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</si>
  <si>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</si>
  <si>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</si>
  <si>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</si>
  <si>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</si>
  <si>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</si>
  <si>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</si>
  <si>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</si>
  <si>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</si>
  <si>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</si>
  <si>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</si>
  <si>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BUA</t>
  </si>
  <si>
    <t>Cosmos Bank ( Dahisar (East) Branch ) - MOHAMMAD SAYYED</t>
  </si>
  <si>
    <t>As per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</si>
</sst>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  <xf numFmtId="43" fontId="14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48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164AA-154E-41EC-A8BA-47EE0CC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535942</xdr:colOff>
      <xdr:row>52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324DC-7114-4A93-8435-096C8108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14342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516889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A59CD-D438-4277-A161-28A3328F0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95289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497B4-3C4A-4E52-BD3D-00FB7B43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602626</xdr:colOff>
      <xdr:row>53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D852C-AE84-46C8-8AE1-BBA9FDEC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1026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239520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BD3F17-F8FD-4948-B635-A202C5E9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993120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31046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8A401-57E6-43E7-8C71-B8E60B33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09446" cy="8116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41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37C92-EAD4-41E3-A87A-6354C4DE4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R47" sqref="R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430</v>
      </c>
      <c r="C16" s="4">
        <f>B16*1.2</f>
        <v>516</v>
      </c>
      <c r="D16" s="4">
        <f t="shared" ref="D16:D32" si="34">C16*1.2</f>
        <v>619.19999999999993</v>
      </c>
      <c r="E16" s="5">
        <f t="shared" ref="E16:E32" si="35">R16</f>
        <v>4300000</v>
      </c>
      <c r="F16" s="9">
        <f t="shared" ref="F16:F32" si="36">ROUND((E16/B16),0)</f>
        <v>10000</v>
      </c>
      <c r="G16" s="9">
        <f t="shared" ref="G16:G32" si="37">ROUND((E16/C16),0)</f>
        <v>8333</v>
      </c>
      <c r="H16" s="9">
        <f t="shared" ref="H16:H32" si="38">ROUND((E16/D16),0)</f>
        <v>6944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430</v>
      </c>
      <c r="R16" s="2">
        <v>4300000</v>
      </c>
    </row>
    <row r="17" spans="1:18" s="49" customFormat="1" ht="14.25" customHeight="1" x14ac:dyDescent="0.25">
      <c r="A17" s="50">
        <f t="shared" si="32"/>
        <v>0</v>
      </c>
      <c r="B17" s="50">
        <f t="shared" si="33"/>
        <v>500</v>
      </c>
      <c r="C17" s="50">
        <f t="shared" ref="C17:C32" si="41">B17*1.2</f>
        <v>600</v>
      </c>
      <c r="D17" s="50">
        <f t="shared" si="34"/>
        <v>720</v>
      </c>
      <c r="E17" s="51">
        <f t="shared" si="35"/>
        <v>6000000</v>
      </c>
      <c r="F17" s="50">
        <f t="shared" si="36"/>
        <v>12000</v>
      </c>
      <c r="G17" s="50">
        <f t="shared" si="37"/>
        <v>10000</v>
      </c>
      <c r="H17" s="50">
        <f t="shared" si="38"/>
        <v>8333</v>
      </c>
      <c r="I17" s="50" t="e">
        <f>#REF!</f>
        <v>#REF!</v>
      </c>
      <c r="J17" s="50">
        <f t="shared" si="39"/>
        <v>0</v>
      </c>
      <c r="O17" s="49">
        <v>0</v>
      </c>
      <c r="P17" s="49">
        <v>600</v>
      </c>
      <c r="Q17" s="49">
        <f t="shared" si="40"/>
        <v>500</v>
      </c>
      <c r="R17" s="52">
        <v>6000000</v>
      </c>
    </row>
    <row r="18" spans="1:18" s="49" customFormat="1" ht="14.25" customHeight="1" x14ac:dyDescent="0.25">
      <c r="A18" s="50">
        <f t="shared" si="32"/>
        <v>0</v>
      </c>
      <c r="B18" s="50">
        <f t="shared" si="33"/>
        <v>387.5</v>
      </c>
      <c r="C18" s="50">
        <f t="shared" si="41"/>
        <v>465</v>
      </c>
      <c r="D18" s="50">
        <f t="shared" si="34"/>
        <v>558</v>
      </c>
      <c r="E18" s="51">
        <f t="shared" si="35"/>
        <v>5200000</v>
      </c>
      <c r="F18" s="50">
        <f t="shared" si="36"/>
        <v>13419</v>
      </c>
      <c r="G18" s="50">
        <f t="shared" si="37"/>
        <v>11183</v>
      </c>
      <c r="H18" s="50">
        <f t="shared" si="38"/>
        <v>9319</v>
      </c>
      <c r="I18" s="50" t="e">
        <f>#REF!</f>
        <v>#REF!</v>
      </c>
      <c r="J18" s="50">
        <f t="shared" si="39"/>
        <v>0</v>
      </c>
      <c r="O18" s="49">
        <v>0</v>
      </c>
      <c r="P18" s="49">
        <v>465</v>
      </c>
      <c r="Q18" s="49">
        <f t="shared" si="40"/>
        <v>387.5</v>
      </c>
      <c r="R18" s="52">
        <v>5200000</v>
      </c>
    </row>
    <row r="19" spans="1:18" ht="14.25" customHeight="1" x14ac:dyDescent="0.25">
      <c r="A19" s="4">
        <f t="shared" si="32"/>
        <v>0</v>
      </c>
      <c r="B19" s="4">
        <f t="shared" si="33"/>
        <v>304.16666666666669</v>
      </c>
      <c r="C19" s="4">
        <f t="shared" si="41"/>
        <v>365</v>
      </c>
      <c r="D19" s="4">
        <f t="shared" si="34"/>
        <v>438</v>
      </c>
      <c r="E19" s="5">
        <f t="shared" si="35"/>
        <v>4000000</v>
      </c>
      <c r="F19" s="9">
        <f t="shared" si="36"/>
        <v>13151</v>
      </c>
      <c r="G19" s="9">
        <f t="shared" si="37"/>
        <v>10959</v>
      </c>
      <c r="H19" s="9">
        <f t="shared" si="38"/>
        <v>9132</v>
      </c>
      <c r="I19" s="4" t="e">
        <f>#REF!</f>
        <v>#REF!</v>
      </c>
      <c r="J19" s="4">
        <f t="shared" si="39"/>
        <v>0</v>
      </c>
      <c r="O19">
        <v>0</v>
      </c>
      <c r="P19">
        <v>365</v>
      </c>
      <c r="Q19">
        <f t="shared" si="40"/>
        <v>304.16666666666669</v>
      </c>
      <c r="R19" s="2">
        <v>4000000</v>
      </c>
    </row>
    <row r="20" spans="1:18" s="49" customFormat="1" ht="14.25" customHeight="1" x14ac:dyDescent="0.25">
      <c r="A20" s="50">
        <f t="shared" si="32"/>
        <v>0</v>
      </c>
      <c r="B20" s="50">
        <f t="shared" si="33"/>
        <v>348</v>
      </c>
      <c r="C20" s="50">
        <f t="shared" si="41"/>
        <v>417.59999999999997</v>
      </c>
      <c r="D20" s="50">
        <f t="shared" si="34"/>
        <v>501.11999999999995</v>
      </c>
      <c r="E20" s="51">
        <f t="shared" si="35"/>
        <v>4500000</v>
      </c>
      <c r="F20" s="50">
        <f t="shared" si="36"/>
        <v>12931</v>
      </c>
      <c r="G20" s="50">
        <f t="shared" si="37"/>
        <v>10776</v>
      </c>
      <c r="H20" s="50">
        <f t="shared" si="38"/>
        <v>8980</v>
      </c>
      <c r="I20" s="50" t="e">
        <f>#REF!</f>
        <v>#REF!</v>
      </c>
      <c r="J20" s="50">
        <f t="shared" si="39"/>
        <v>0</v>
      </c>
      <c r="O20" s="49">
        <v>0</v>
      </c>
      <c r="P20" s="49">
        <f t="shared" si="40"/>
        <v>0</v>
      </c>
      <c r="Q20" s="49">
        <v>348</v>
      </c>
      <c r="R20" s="52">
        <v>4500000</v>
      </c>
    </row>
    <row r="21" spans="1:18" s="49" customFormat="1" ht="14.25" customHeight="1" x14ac:dyDescent="0.25">
      <c r="A21" s="50">
        <f t="shared" ref="A21:A24" si="42">N21</f>
        <v>0</v>
      </c>
      <c r="B21" s="50">
        <f t="shared" ref="B21:B24" si="43">Q21</f>
        <v>420</v>
      </c>
      <c r="C21" s="50">
        <f t="shared" ref="C21:C24" si="44">B21*1.2</f>
        <v>504</v>
      </c>
      <c r="D21" s="50">
        <f t="shared" ref="D21:D24" si="45">C21*1.2</f>
        <v>604.79999999999995</v>
      </c>
      <c r="E21" s="51">
        <f t="shared" ref="E21:E24" si="46">R21</f>
        <v>5800000</v>
      </c>
      <c r="F21" s="50">
        <f t="shared" ref="F21:F24" si="47">ROUND((E21/B21),0)</f>
        <v>13810</v>
      </c>
      <c r="G21" s="50">
        <f t="shared" ref="G21:G24" si="48">ROUND((E21/C21),0)</f>
        <v>11508</v>
      </c>
      <c r="H21" s="50">
        <f t="shared" ref="H21:H24" si="49">ROUND((E21/D21),0)</f>
        <v>9590</v>
      </c>
      <c r="I21" s="50" t="e">
        <f>#REF!</f>
        <v>#REF!</v>
      </c>
      <c r="J21" s="50">
        <f t="shared" ref="J21:J24" si="50">S21</f>
        <v>0</v>
      </c>
      <c r="O21" s="49">
        <v>0</v>
      </c>
      <c r="P21" s="49">
        <f t="shared" ref="P21:P24" si="51">O21/1.2</f>
        <v>0</v>
      </c>
      <c r="Q21" s="49">
        <v>420</v>
      </c>
      <c r="R21" s="52">
        <v>5800000</v>
      </c>
    </row>
    <row r="22" spans="1:18" ht="14.25" customHeight="1" x14ac:dyDescent="0.25">
      <c r="A22" s="4">
        <f t="shared" si="42"/>
        <v>0</v>
      </c>
      <c r="B22" s="4">
        <f t="shared" si="43"/>
        <v>410</v>
      </c>
      <c r="C22" s="4">
        <f t="shared" si="44"/>
        <v>492</v>
      </c>
      <c r="D22" s="4">
        <f t="shared" si="45"/>
        <v>590.4</v>
      </c>
      <c r="E22" s="5">
        <f t="shared" si="46"/>
        <v>4200000</v>
      </c>
      <c r="F22" s="9">
        <f t="shared" si="47"/>
        <v>10244</v>
      </c>
      <c r="G22" s="9">
        <f t="shared" si="48"/>
        <v>8537</v>
      </c>
      <c r="H22" s="9">
        <f t="shared" si="49"/>
        <v>7114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410</v>
      </c>
      <c r="R22" s="2">
        <v>4200000</v>
      </c>
    </row>
    <row r="23" spans="1:18" ht="14.25" customHeight="1" x14ac:dyDescent="0.25">
      <c r="A23" s="4">
        <f t="shared" si="42"/>
        <v>0</v>
      </c>
      <c r="B23" s="4">
        <f t="shared" si="43"/>
        <v>490</v>
      </c>
      <c r="C23" s="4">
        <f t="shared" si="44"/>
        <v>588</v>
      </c>
      <c r="D23" s="4">
        <f t="shared" si="45"/>
        <v>705.6</v>
      </c>
      <c r="E23" s="5">
        <f t="shared" si="46"/>
        <v>5500000</v>
      </c>
      <c r="F23" s="9">
        <f t="shared" si="47"/>
        <v>11224</v>
      </c>
      <c r="G23" s="9">
        <f t="shared" si="48"/>
        <v>9354</v>
      </c>
      <c r="H23" s="9">
        <f t="shared" si="49"/>
        <v>7795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490</v>
      </c>
      <c r="R23" s="2">
        <v>5500000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1:Q24" si="52">P24/1.2</f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J39" s="49"/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2004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372*2200</f>
        <v>818400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E47" t="s">
        <v>36</v>
      </c>
      <c r="F47" s="7">
        <v>34.56</v>
      </c>
      <c r="G47">
        <f>F47*10.764</f>
        <v>372.00384000000003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V46*20/60</f>
        <v>30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245520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372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11200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4166400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3920880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3528792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3136704</v>
      </c>
      <c r="W55" s="5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8168.5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2024-02-03T10:15:29Z</dcterms:modified>
</cp:coreProperties>
</file>