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K18" i="1"/>
  <c r="J22" i="1" s="1"/>
  <c r="N4" i="1"/>
  <c r="M3" i="1"/>
  <c r="J11" i="1"/>
  <c r="J12" i="1" s="1"/>
  <c r="J9" i="1"/>
  <c r="J7" i="1"/>
  <c r="J13" i="1" s="1"/>
  <c r="J14" i="1" s="1"/>
  <c r="J6" i="1"/>
  <c r="J15" i="1" s="1"/>
  <c r="J16" i="1" l="1"/>
  <c r="J19" i="1" s="1"/>
  <c r="J21" i="1" l="1"/>
  <c r="J20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<sst xmlns="http://schemas.openxmlformats.org/spreadsheetml/2006/main" count="18" uniqueCount="17">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</sst>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N23"/>
  <sheetViews>
    <sheetView tabSelected="1" workbookViewId="0">
      <selection activeCell="L12" sqref="L12"/>
    </sheetView>
  </sheetViews>
  <sheetFormatPr defaultRowHeight="15" x14ac:dyDescent="0.25"/>
  <cols>
    <col min="9" max="9" width="19.5703125" bestFit="1" customWidth="1"/>
    <col min="10" max="10" width="13.7109375" bestFit="1" customWidth="1"/>
  </cols>
  <sheetData>
    <row r="2" spans="9:14" x14ac:dyDescent="0.25">
      <c r="M2">
        <v>187.18</v>
      </c>
      <c r="N2">
        <v>2024</v>
      </c>
    </row>
    <row r="3" spans="9:14" x14ac:dyDescent="0.25">
      <c r="M3">
        <f>M2*10.764</f>
        <v>2014.8055199999999</v>
      </c>
      <c r="N3">
        <v>2015</v>
      </c>
    </row>
    <row r="4" spans="9:14" ht="16.5" x14ac:dyDescent="0.3">
      <c r="I4" s="1" t="s">
        <v>0</v>
      </c>
      <c r="J4" s="2">
        <v>32500</v>
      </c>
      <c r="N4">
        <f>N2-N3</f>
        <v>9</v>
      </c>
    </row>
    <row r="5" spans="9:14" ht="82.5" x14ac:dyDescent="0.3">
      <c r="I5" s="3" t="s">
        <v>1</v>
      </c>
      <c r="J5" s="2">
        <v>3000</v>
      </c>
    </row>
    <row r="6" spans="9:14" ht="16.5" x14ac:dyDescent="0.3">
      <c r="I6" s="1" t="s">
        <v>2</v>
      </c>
      <c r="J6" s="2">
        <f>J4-J5</f>
        <v>29500</v>
      </c>
    </row>
    <row r="7" spans="9:14" ht="16.5" x14ac:dyDescent="0.3">
      <c r="I7" s="1" t="s">
        <v>3</v>
      </c>
      <c r="J7" s="2">
        <f>J5*1</f>
        <v>3000</v>
      </c>
    </row>
    <row r="8" spans="9:14" ht="16.5" x14ac:dyDescent="0.3">
      <c r="I8" s="1" t="s">
        <v>4</v>
      </c>
      <c r="J8" s="4">
        <v>9</v>
      </c>
    </row>
    <row r="9" spans="9:14" ht="16.5" x14ac:dyDescent="0.3">
      <c r="I9" s="1" t="s">
        <v>5</v>
      </c>
      <c r="J9" s="4">
        <f>J10-J8</f>
        <v>51</v>
      </c>
    </row>
    <row r="10" spans="9:14" ht="16.5" x14ac:dyDescent="0.3">
      <c r="I10" s="1" t="s">
        <v>6</v>
      </c>
      <c r="J10" s="4">
        <v>60</v>
      </c>
    </row>
    <row r="11" spans="9:14" ht="49.5" x14ac:dyDescent="0.3">
      <c r="I11" s="3" t="s">
        <v>7</v>
      </c>
      <c r="J11" s="4">
        <f>90*J8/J10</f>
        <v>13.5</v>
      </c>
    </row>
    <row r="12" spans="9:14" ht="16.5" x14ac:dyDescent="0.3">
      <c r="I12" s="1"/>
      <c r="J12" s="5">
        <f>J11%</f>
        <v>0.13500000000000001</v>
      </c>
    </row>
    <row r="13" spans="9:14" ht="16.5" x14ac:dyDescent="0.3">
      <c r="I13" s="1" t="s">
        <v>8</v>
      </c>
      <c r="J13" s="2">
        <f>J7*J12</f>
        <v>405</v>
      </c>
    </row>
    <row r="14" spans="9:14" ht="16.5" x14ac:dyDescent="0.3">
      <c r="I14" s="1" t="s">
        <v>9</v>
      </c>
      <c r="J14" s="2">
        <f>J7-J13</f>
        <v>2595</v>
      </c>
    </row>
    <row r="15" spans="9:14" ht="16.5" x14ac:dyDescent="0.3">
      <c r="I15" s="1" t="s">
        <v>2</v>
      </c>
      <c r="J15" s="2">
        <f>J6</f>
        <v>29500</v>
      </c>
    </row>
    <row r="16" spans="9:14" ht="16.5" x14ac:dyDescent="0.3">
      <c r="I16" s="1" t="s">
        <v>10</v>
      </c>
      <c r="J16" s="2">
        <f>J15+J14</f>
        <v>32095</v>
      </c>
    </row>
    <row r="17" spans="9:11" ht="16.5" x14ac:dyDescent="0.3">
      <c r="I17" s="1"/>
      <c r="J17" s="4"/>
    </row>
    <row r="18" spans="9:11" ht="16.5" x14ac:dyDescent="0.3">
      <c r="I18" s="6" t="s">
        <v>11</v>
      </c>
      <c r="J18" s="7">
        <v>1678</v>
      </c>
      <c r="K18">
        <f>J18*1.2</f>
        <v>2013.6</v>
      </c>
    </row>
    <row r="19" spans="9:11" ht="16.5" x14ac:dyDescent="0.3">
      <c r="I19" s="6" t="s">
        <v>12</v>
      </c>
      <c r="J19" s="8">
        <f>J16*J18</f>
        <v>53855410</v>
      </c>
    </row>
    <row r="20" spans="9:11" ht="16.5" x14ac:dyDescent="0.3">
      <c r="I20" s="9" t="s">
        <v>13</v>
      </c>
      <c r="J20" s="10">
        <f>J19*90%</f>
        <v>48469869</v>
      </c>
    </row>
    <row r="21" spans="9:11" ht="16.5" x14ac:dyDescent="0.3">
      <c r="I21" s="9" t="s">
        <v>14</v>
      </c>
      <c r="J21" s="10">
        <f>J19*80%</f>
        <v>43084328</v>
      </c>
    </row>
    <row r="22" spans="9:11" ht="16.5" x14ac:dyDescent="0.3">
      <c r="I22" s="9" t="s">
        <v>15</v>
      </c>
      <c r="J22" s="10">
        <f>K18*J5</f>
        <v>6040800</v>
      </c>
    </row>
    <row r="23" spans="9:11" ht="16.5" x14ac:dyDescent="0.3">
      <c r="I23" s="11" t="s">
        <v>16</v>
      </c>
      <c r="J23" s="10">
        <f>J19*0.033/12</f>
        <v>148102.3775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2024-02-12T23:09:53Z</dcterms:modified>
</cp:coreProperties>
</file>