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Harak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Sheet3" sheetId="31" r:id="rId4"/>
    <sheet name="20-20" sheetId="4" r:id="rId5"/>
    <sheet name="Sheet1" sheetId="13" r:id="rId6"/>
    <sheet name="Sheet2" sheetId="30" r:id="rId7"/>
    <sheet name="MB" sheetId="33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3" l="1"/>
  <c r="H9" i="33"/>
  <c r="H10" i="33"/>
  <c r="H11" i="33"/>
  <c r="H12" i="33"/>
  <c r="H13" i="33"/>
  <c r="H7" i="33"/>
  <c r="D28" i="23"/>
  <c r="H14" i="33" l="1"/>
  <c r="S2" i="4"/>
  <c r="R24" i="4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C21" i="23" l="1"/>
  <c r="C25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<sst xmlns="http://schemas.openxmlformats.org/spreadsheetml/2006/main" count="130" uniqueCount="100">
  <si>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</si>
  <si>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</si>
  <si>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</si>
  <si>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</si>
  <si>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</si>
  <si>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</si>
  <si>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</si>
  <si>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</si>
  <si>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</si>
  <si>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</si>
  <si>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</si>
  <si>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</si>
  <si>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</si>
  <si>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</si>
  <si>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</si>
  <si>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</si>
  <si>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</si>
  <si>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</si>
  <si>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</si>
  <si>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</si>
  <si>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</si>
  <si>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</si>
  <si>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</si>
  <si>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</si>
  <si>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</si>
  <si>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</si>
  <si>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</si>
  <si>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</si>
  <si>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</si>
  <si>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</si>
  <si>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</si>
  <si>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</si>
  <si>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</si>
  <si>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</si>
  <si>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</si>
  <si>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</si>
  <si>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</si>
  <si>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</si>
  <si>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</si>
  <si>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</si>
  <si>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</si>
  <si>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</si>
  <si>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</si>
  <si>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</si>
  <si>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</si>
  <si>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</si>
  <si>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</si>
  <si>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</si>
  <si>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</si>
  <si>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</si>
  <si>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</si>
  <si>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</si>
  <si>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</si>
  <si>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</si>
  <si>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</si>
  <si>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</si>
  <si>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</si>
  <si>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</si>
  <si>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</si>
  <si>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</si>
  <si>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</si>
  <si>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</si>
  <si>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</si>
  <si>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</si>
  <si>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</si>
  <si>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</si>
  <si>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</si>
  <si>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</si>
  <si>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</si>
  <si>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</si>
  <si>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</si>
  <si>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</si>
  <si>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</si>
  <si>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</si>
  <si>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</si>
  <si>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</si>
  <si>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</si>
  <si>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</si>
  <si>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</si>
  <si>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</si>
  <si>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</si>
  <si>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</si>
  <si>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</si>
  <si>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</si>
  <si>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</si>
  <si>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</si>
  <si>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</si>
  <si>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</si>
  <si>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</si>
  <si>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</si>
  <si>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</si>
  <si>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</si>
  <si>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</si>
  <si>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</si>
  <si>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</si>
  <si>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</si>
  <si>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</si>
  <si>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+ First Floor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</si>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</sst>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115420</xdr:colOff>
      <xdr:row>1</xdr:row>
      <xdr:rowOff>68355</xdr:rowOff>
    </xdr:from>
    <xdr:to>
      <xdr:col>13</xdr:col>
      <xdr:colOff>248771</xdr:colOff>
      <xdr:row>17</xdr:row>
      <xdr:rowOff>163605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5891" y="258855"/>
          <a:ext cx="5579409" cy="3143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9</xdr:col>
      <xdr:colOff>209550</xdr:colOff>
      <xdr:row>21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5695950" cy="3219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2035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0</v>
      </c>
      <c r="D5" s="57" t="s">
        <v>61</v>
      </c>
      <c r="E5" s="58">
        <f>ROUND(C5/10.764,0)</f>
        <v>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0</v>
      </c>
      <c r="D10" s="57" t="s">
        <v>61</v>
      </c>
      <c r="E10" s="58">
        <f>ROUND(C10/10.764,0)</f>
        <v>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/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/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0" zoomScaleNormal="100" workbookViewId="0">
      <selection activeCell="E20" sqref="E20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97</v>
      </c>
      <c r="D2" s="17"/>
      <c r="F2" s="78"/>
      <c r="G2" s="78"/>
    </row>
    <row r="3" spans="1:8">
      <c r="A3" s="15" t="s">
        <v>13</v>
      </c>
      <c r="B3" s="19"/>
      <c r="C3" s="20">
        <v>5500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20</v>
      </c>
      <c r="D7" s="25"/>
      <c r="F7" s="78"/>
      <c r="G7" s="78"/>
    </row>
    <row r="8" spans="1:8">
      <c r="A8" s="15" t="s">
        <v>18</v>
      </c>
      <c r="B8" s="24"/>
      <c r="C8" s="25">
        <f>C9-C7</f>
        <v>40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30</v>
      </c>
      <c r="D10" s="25"/>
      <c r="F10" s="118"/>
      <c r="G10" s="78"/>
    </row>
    <row r="11" spans="1:8">
      <c r="A11" s="15"/>
      <c r="B11" s="26"/>
      <c r="C11" s="27">
        <f>C10%</f>
        <v>0.3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600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1400</v>
      </c>
      <c r="D13" s="23"/>
      <c r="F13" s="78"/>
      <c r="G13" s="78"/>
    </row>
    <row r="14" spans="1:8">
      <c r="A14" s="15" t="s">
        <v>15</v>
      </c>
      <c r="B14" s="19"/>
      <c r="C14" s="20">
        <f>C5</f>
        <v>3500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4900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533</v>
      </c>
      <c r="D18" s="76"/>
      <c r="E18" s="77"/>
      <c r="F18" s="78"/>
      <c r="G18" s="78"/>
    </row>
    <row r="19" spans="1:8">
      <c r="A19" s="15"/>
      <c r="B19" s="6"/>
      <c r="C19" s="30">
        <f>C18*C16</f>
        <v>2611700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C19*95%</f>
        <v>2481115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2089360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1066000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5441.041666666667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49.5</v>
      </c>
      <c r="D28" s="123">
        <f>C28*10.764</f>
        <v>532.81799999999998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1" zoomScaleNormal="100" workbookViewId="0">
      <selection activeCell="Q7" sqref="Q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3200000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>
        <v>800</v>
      </c>
      <c r="Q2" s="75"/>
      <c r="R2" s="2">
        <v>3200000</v>
      </c>
      <c r="S2" s="2">
        <f>R2/P2</f>
        <v>4000</v>
      </c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0">N16</f>
        <v>0</v>
      </c>
      <c r="B16" s="4">
        <f t="shared" ref="B16:B19" si="11">Q16</f>
        <v>0</v>
      </c>
      <c r="C16" s="4">
        <f t="shared" ref="C16:C19" si="12">B16*1.2</f>
        <v>0</v>
      </c>
      <c r="D16" s="4">
        <f t="shared" ref="D16:D19" si="13">C16*1.2</f>
        <v>0</v>
      </c>
      <c r="E16" s="5">
        <f t="shared" ref="E16:E19" si="14">R16</f>
        <v>0</v>
      </c>
      <c r="F16" s="4" t="e">
        <f t="shared" ref="F16:F19" si="15">ROUND((E16/B16),0)</f>
        <v>#DIV/0!</v>
      </c>
      <c r="G16" s="4" t="e">
        <f t="shared" ref="G16:G19" si="16">ROUND((E16/C16),0)</f>
        <v>#DIV/0!</v>
      </c>
      <c r="H16" s="4" t="e">
        <f t="shared" ref="H16:H19" si="17">ROUND((E16/D16),0)</f>
        <v>#DIV/0!</v>
      </c>
      <c r="I16" s="4">
        <f t="shared" ref="I16:J19" si="18">T16</f>
        <v>0</v>
      </c>
      <c r="J16" s="4">
        <f t="shared" si="18"/>
        <v>0</v>
      </c>
      <c r="R16" s="2"/>
      <c r="S16" s="2"/>
    </row>
    <row r="17" spans="1:19">
      <c r="A17" s="4">
        <f t="shared" si="10"/>
        <v>0</v>
      </c>
      <c r="B17" s="4">
        <f t="shared" si="11"/>
        <v>0</v>
      </c>
      <c r="C17" s="4">
        <f t="shared" si="12"/>
        <v>0</v>
      </c>
      <c r="D17" s="4">
        <f t="shared" si="13"/>
        <v>0</v>
      </c>
      <c r="E17" s="5">
        <f t="shared" si="14"/>
        <v>0</v>
      </c>
      <c r="F17" s="4" t="e">
        <f t="shared" si="15"/>
        <v>#DIV/0!</v>
      </c>
      <c r="G17" s="4" t="e">
        <f t="shared" si="16"/>
        <v>#DIV/0!</v>
      </c>
      <c r="H17" s="4" t="e">
        <f t="shared" si="17"/>
        <v>#DIV/0!</v>
      </c>
      <c r="I17" s="4">
        <f t="shared" si="18"/>
        <v>0</v>
      </c>
      <c r="J17" s="4">
        <f t="shared" si="18"/>
        <v>0</v>
      </c>
      <c r="R17" s="2"/>
      <c r="S17" s="2"/>
    </row>
    <row r="18" spans="1:19">
      <c r="A18" s="4">
        <f t="shared" si="10"/>
        <v>0</v>
      </c>
      <c r="B18" s="4">
        <f t="shared" si="11"/>
        <v>0</v>
      </c>
      <c r="C18" s="4">
        <f t="shared" si="12"/>
        <v>0</v>
      </c>
      <c r="D18" s="4">
        <f t="shared" si="13"/>
        <v>0</v>
      </c>
      <c r="E18" s="5">
        <f t="shared" si="14"/>
        <v>0</v>
      </c>
      <c r="F18" s="4" t="e">
        <f t="shared" si="15"/>
        <v>#DIV/0!</v>
      </c>
      <c r="G18" s="4" t="e">
        <f t="shared" si="16"/>
        <v>#DIV/0!</v>
      </c>
      <c r="H18" s="4" t="e">
        <f t="shared" si="17"/>
        <v>#DIV/0!</v>
      </c>
      <c r="I18" s="4">
        <f t="shared" si="18"/>
        <v>0</v>
      </c>
      <c r="J18" s="4">
        <f t="shared" si="18"/>
        <v>0</v>
      </c>
      <c r="R18" s="2"/>
      <c r="S18" s="2"/>
    </row>
    <row r="19" spans="1:19">
      <c r="A19" s="4">
        <f t="shared" si="10"/>
        <v>0</v>
      </c>
      <c r="B19" s="4">
        <f t="shared" si="11"/>
        <v>0</v>
      </c>
      <c r="C19" s="4">
        <f t="shared" si="12"/>
        <v>0</v>
      </c>
      <c r="D19" s="4">
        <f t="shared" si="13"/>
        <v>0</v>
      </c>
      <c r="E19" s="5">
        <f t="shared" si="14"/>
        <v>0</v>
      </c>
      <c r="F19" s="4" t="e">
        <f t="shared" si="15"/>
        <v>#DIV/0!</v>
      </c>
      <c r="G19" s="4" t="e">
        <f t="shared" si="16"/>
        <v>#DIV/0!</v>
      </c>
      <c r="H19" s="4" t="e">
        <f t="shared" si="17"/>
        <v>#DIV/0!</v>
      </c>
      <c r="I19" s="4">
        <f t="shared" si="18"/>
        <v>0</v>
      </c>
      <c r="J19" s="4">
        <f t="shared" si="18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R23" s="10">
        <v>8500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  <c r="R24" s="10">
        <f>R23/1.35</f>
        <v>6296.2962962962956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zoomScale="85" zoomScaleNormal="85" workbookViewId="0">
      <selection activeCell="S18" sqref="S1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H14"/>
  <sheetViews>
    <sheetView workbookViewId="0">
      <selection activeCell="J17" sqref="J17"/>
    </sheetView>
  </sheetViews>
  <sheetFormatPr defaultRowHeight="15"/>
  <sheetData>
    <row r="7" spans="6:8">
      <c r="F7">
        <v>8.6999999999999993</v>
      </c>
      <c r="G7">
        <v>10</v>
      </c>
      <c r="H7">
        <f>G7*F7</f>
        <v>87</v>
      </c>
    </row>
    <row r="8" spans="6:8">
      <c r="F8">
        <v>7.4</v>
      </c>
      <c r="G8">
        <v>10.199999999999999</v>
      </c>
      <c r="H8" s="75">
        <f t="shared" ref="H8:H13" si="0">G8*F8</f>
        <v>75.48</v>
      </c>
    </row>
    <row r="9" spans="6:8">
      <c r="F9">
        <v>6.8</v>
      </c>
      <c r="G9">
        <v>10.1</v>
      </c>
      <c r="H9" s="75">
        <f t="shared" si="0"/>
        <v>68.679999999999993</v>
      </c>
    </row>
    <row r="10" spans="6:8">
      <c r="F10">
        <v>3.1</v>
      </c>
      <c r="G10">
        <v>10</v>
      </c>
      <c r="H10" s="75">
        <f t="shared" si="0"/>
        <v>31</v>
      </c>
    </row>
    <row r="11" spans="6:8">
      <c r="F11">
        <v>8.8000000000000007</v>
      </c>
      <c r="G11">
        <v>10.1</v>
      </c>
      <c r="H11" s="75">
        <f t="shared" si="0"/>
        <v>88.88000000000001</v>
      </c>
    </row>
    <row r="12" spans="6:8">
      <c r="F12">
        <v>11.4</v>
      </c>
      <c r="G12">
        <v>10.4</v>
      </c>
      <c r="H12" s="75">
        <f t="shared" si="0"/>
        <v>118.56</v>
      </c>
    </row>
    <row r="13" spans="6:8">
      <c r="F13">
        <v>3.1</v>
      </c>
      <c r="G13">
        <v>10.4</v>
      </c>
      <c r="H13" s="75">
        <f t="shared" si="0"/>
        <v>32.24</v>
      </c>
    </row>
    <row r="14" spans="6:8">
      <c r="H14">
        <f>SUM(H7:H13)</f>
        <v>501.84000000000003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Sheet3</vt:lpstr>
      <vt:lpstr>20-20</vt:lpstr>
      <vt:lpstr>Sheet1</vt:lpstr>
      <vt:lpstr>Sheet2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2024-02-07T06:52:56Z</dcterms:modified>
</cp:coreProperties>
</file>