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0" i="1" l="1"/>
  <c r="M19" i="1"/>
  <c r="M8" i="1" l="1"/>
  <c r="M9" i="1" s="1"/>
  <c r="M6" i="1"/>
  <c r="M4" i="1"/>
  <c r="M3" i="1"/>
  <c r="M12" i="1" s="1"/>
  <c r="M10" i="1" l="1"/>
  <c r="M11" i="1" s="1"/>
  <c r="M13" i="1" s="1"/>
  <c r="M16" i="1" s="1"/>
  <c r="M17" i="1" l="1"/>
  <c r="M18" i="1"/>
</calcChain>
</file>

<file path=xl/sharedStrings.xml><?xml version="1.0" encoding="utf-8"?>
<sst xmlns="http://schemas.openxmlformats.org/spreadsheetml/2006/main" count="19" uniqueCount="18">
  <si>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</si>
  <si>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</si>
  <si>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</si>
  <si>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</si>
  <si>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</si>
  <si>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</si>
  <si>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</si>
  <si>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(100-10)X12/60</t>
  </si>
  <si>
    <t>Depreciation Amt</t>
  </si>
  <si>
    <t>Depreciated Bldg. Rate</t>
  </si>
  <si>
    <t>Total Composite Rate</t>
  </si>
  <si>
    <t>Area</t>
  </si>
  <si>
    <t>Value / RV</t>
  </si>
  <si>
    <t>RV</t>
  </si>
  <si>
    <t>DV</t>
  </si>
  <si>
    <t>IV</t>
  </si>
  <si>
    <t>Rental Value</t>
  </si>
  <si>
    <t>Guideline 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</si>
</sst>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 * #,##0.00_ ;_ * \-#,##0.00_ ;_ * &quot;-&quot;??_ ;_ @_ 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">
    <xf numFmtId="0" fontId="0" fillId="0" borderId="0" xfId="0"/>
    <xf numFmtId="0" fontId="2" fillId="0" borderId="1" xfId="0" applyFont="1" applyBorder="1"/>
    <xf numFmtId="43" fontId="3" fillId="0" borderId="1" xfId="1" applyFont="1" applyFill="1" applyBorder="1"/>
    <xf numFmtId="0" fontId="2" fillId="0" borderId="1" xfId="0" applyFont="1" applyBorder="1" applyAlignment="1">
      <alignment wrapText="1"/>
    </xf>
    <xf numFmtId="0" fontId="3" fillId="0" borderId="1" xfId="0" applyFont="1" applyBorder="1"/>
    <xf numFmtId="10" fontId="3" fillId="0" borderId="1" xfId="0" applyNumberFormat="1" applyFont="1" applyBorder="1"/>
    <xf numFmtId="0" fontId="2" fillId="2" borderId="1" xfId="0" applyFont="1" applyFill="1" applyBorder="1"/>
    <xf numFmtId="0" fontId="3" fillId="2" borderId="1" xfId="0" applyFont="1" applyFill="1" applyBorder="1"/>
    <xf numFmtId="43" fontId="3" fillId="2" borderId="1" xfId="0" applyNumberFormat="1" applyFont="1" applyFill="1" applyBorder="1"/>
    <xf numFmtId="0" fontId="2" fillId="0" borderId="1" xfId="0" applyFont="1" applyFill="1" applyBorder="1"/>
    <xf numFmtId="43" fontId="3" fillId="0" borderId="1" xfId="0" applyNumberFormat="1" applyFont="1" applyFill="1" applyBorder="1"/>
    <xf numFmtId="0" fontId="3" fillId="0" borderId="1" xfId="0" applyFont="1" applyFill="1" applyBorder="1"/>
    <xf numFmtId="0" fontId="2" fillId="0" borderId="2" xfId="0" applyFont="1" applyFill="1" applyBorder="1"/>
    <xf numFmtId="43" fontId="2" fillId="0" borderId="0" xfId="1" applyFont="1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L1:M21"/>
  <sheetViews>
    <sheetView tabSelected="1" workbookViewId="0">
      <selection activeCell="N21" sqref="N21"/>
    </sheetView>
  </sheetViews>
  <sheetFormatPr defaultRowHeight="15" x14ac:dyDescent="0.25"/>
  <cols>
    <col min="12" max="12" width="19.5703125" bestFit="1" customWidth="1"/>
    <col min="13" max="13" width="13.7109375" bestFit="1" customWidth="1"/>
  </cols>
  <sheetData>
    <row r="1" spans="12:13" ht="16.5" x14ac:dyDescent="0.3">
      <c r="L1" s="1" t="s">
        <v>0</v>
      </c>
      <c r="M1" s="2">
        <v>22500</v>
      </c>
    </row>
    <row r="2" spans="12:13" ht="82.5" x14ac:dyDescent="0.3">
      <c r="L2" s="3" t="s">
        <v>1</v>
      </c>
      <c r="M2" s="2">
        <v>2800</v>
      </c>
    </row>
    <row r="3" spans="12:13" ht="16.5" x14ac:dyDescent="0.3">
      <c r="L3" s="1" t="s">
        <v>2</v>
      </c>
      <c r="M3" s="2">
        <f>M1-M2</f>
        <v>19700</v>
      </c>
    </row>
    <row r="4" spans="12:13" ht="16.5" x14ac:dyDescent="0.3">
      <c r="L4" s="1" t="s">
        <v>3</v>
      </c>
      <c r="M4" s="2">
        <f>M2*1</f>
        <v>2800</v>
      </c>
    </row>
    <row r="5" spans="12:13" ht="16.5" x14ac:dyDescent="0.3">
      <c r="L5" s="1" t="s">
        <v>4</v>
      </c>
      <c r="M5" s="4">
        <v>44</v>
      </c>
    </row>
    <row r="6" spans="12:13" ht="16.5" x14ac:dyDescent="0.3">
      <c r="L6" s="1" t="s">
        <v>5</v>
      </c>
      <c r="M6" s="4">
        <f>M7-M5</f>
        <v>16</v>
      </c>
    </row>
    <row r="7" spans="12:13" ht="16.5" x14ac:dyDescent="0.3">
      <c r="L7" s="1" t="s">
        <v>6</v>
      </c>
      <c r="M7" s="4">
        <v>60</v>
      </c>
    </row>
    <row r="8" spans="12:13" ht="49.5" x14ac:dyDescent="0.3">
      <c r="L8" s="3" t="s">
        <v>7</v>
      </c>
      <c r="M8" s="4">
        <f>90*M5/M7</f>
        <v>66</v>
      </c>
    </row>
    <row r="9" spans="12:13" ht="16.5" x14ac:dyDescent="0.3">
      <c r="L9" s="1"/>
      <c r="M9" s="5">
        <f>M8%</f>
        <v>0.66</v>
      </c>
    </row>
    <row r="10" spans="12:13" ht="16.5" x14ac:dyDescent="0.3">
      <c r="L10" s="1" t="s">
        <v>8</v>
      </c>
      <c r="M10" s="2">
        <f>M4*M9</f>
        <v>1848</v>
      </c>
    </row>
    <row r="11" spans="12:13" ht="16.5" x14ac:dyDescent="0.3">
      <c r="L11" s="1" t="s">
        <v>9</v>
      </c>
      <c r="M11" s="2">
        <f>M4-M10</f>
        <v>952</v>
      </c>
    </row>
    <row r="12" spans="12:13" ht="16.5" x14ac:dyDescent="0.3">
      <c r="L12" s="1" t="s">
        <v>2</v>
      </c>
      <c r="M12" s="2">
        <f>M3</f>
        <v>19700</v>
      </c>
    </row>
    <row r="13" spans="12:13" ht="16.5" x14ac:dyDescent="0.3">
      <c r="L13" s="1" t="s">
        <v>10</v>
      </c>
      <c r="M13" s="2">
        <f>M12+M11</f>
        <v>20652</v>
      </c>
    </row>
    <row r="14" spans="12:13" ht="16.5" x14ac:dyDescent="0.3">
      <c r="L14" s="1"/>
      <c r="M14" s="4"/>
    </row>
    <row r="15" spans="12:13" ht="16.5" x14ac:dyDescent="0.3">
      <c r="L15" s="6" t="s">
        <v>11</v>
      </c>
      <c r="M15" s="7">
        <v>653</v>
      </c>
    </row>
    <row r="16" spans="12:13" ht="16.5" x14ac:dyDescent="0.3">
      <c r="L16" s="6" t="s">
        <v>12</v>
      </c>
      <c r="M16" s="8">
        <f>M13*M15</f>
        <v>13485756</v>
      </c>
    </row>
    <row r="17" spans="12:13" ht="16.5" x14ac:dyDescent="0.3">
      <c r="L17" s="9" t="s">
        <v>13</v>
      </c>
      <c r="M17" s="10">
        <f>M16*90%</f>
        <v>12137180.4</v>
      </c>
    </row>
    <row r="18" spans="12:13" ht="16.5" x14ac:dyDescent="0.3">
      <c r="L18" s="9" t="s">
        <v>14</v>
      </c>
      <c r="M18" s="10">
        <f>M16*80%</f>
        <v>10788604.800000001</v>
      </c>
    </row>
    <row r="19" spans="12:13" ht="16.5" x14ac:dyDescent="0.3">
      <c r="L19" s="9" t="s">
        <v>15</v>
      </c>
      <c r="M19" s="10">
        <f>M15*M2</f>
        <v>1828400</v>
      </c>
    </row>
    <row r="20" spans="12:13" ht="16.5" x14ac:dyDescent="0.3">
      <c r="L20" s="11" t="s">
        <v>16</v>
      </c>
      <c r="M20" s="10">
        <f>M16*0.025/12</f>
        <v>28095.325000000001</v>
      </c>
    </row>
    <row r="21" spans="12:13" ht="16.5" x14ac:dyDescent="0.3">
      <c r="L21" s="12" t="s">
        <v>17</v>
      </c>
      <c r="M21" s="1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2024-02-05T11:29:47Z</dcterms:modified>
</cp:coreProperties>
</file>