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MANEESH KUMAR - SBI\"/>
    </mc:Choice>
  </mc:AlternateContent>
  <xr:revisionPtr revIDLastSave="0" documentId="13_ncr:1_{8AA2B24D-EA93-4BC3-8A05-8BBE47CC31C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" i="4" l="1"/>
  <c r="H41" i="4" l="1"/>
  <c r="H42" i="4"/>
  <c r="H43" i="4"/>
  <c r="H40" i="4"/>
  <c r="G43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<sst xmlns="http://schemas.openxmlformats.org/spreadsheetml/2006/main" count="49" uniqueCount="43">
  <si>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</si>
  <si>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</si>
  <si>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</si>
  <si>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</si>
  <si>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</si>
  <si>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</si>
  <si>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</si>
  <si>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</si>
  <si>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</si>
  <si>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</si>
  <si>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</si>
  <si>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</si>
  <si>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</si>
  <si>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</si>
  <si>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</si>
  <si>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</si>
  <si>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</si>
  <si>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</si>
  <si>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</si>
  <si>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</si>
  <si>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</si>
  <si>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</si>
  <si>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</si>
  <si>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</si>
  <si>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</si>
  <si>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</si>
  <si>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</si>
  <si>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</si>
  <si>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</si>
  <si>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</si>
  <si>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</si>
  <si>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</si>
  <si>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</si>
  <si>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</si>
  <si>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</si>
  <si>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</si>
  <si>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</si>
  <si>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</si>
  <si>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</si>
  <si>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 MANEESH KUMAR</t>
  </si>
  <si>
    <t>Agree CA</t>
  </si>
  <si>
    <t>As per Rera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</si>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</sst>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561975</xdr:colOff>
      <xdr:row>3</xdr:row>
      <xdr:rowOff>57150</xdr:rowOff>
    </xdr:from>
    <xdr:to>
      <xdr:col>29</xdr:col>
      <xdr:colOff>316878</xdr:colOff>
      <xdr:row>36</xdr:row>
      <xdr:rowOff>100350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1D2AA-3C72-4C5C-B31E-D454D2639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0775" y="628650"/>
          <a:ext cx="15604503" cy="606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192994</xdr:colOff>
      <xdr:row>41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7212FF-6F71-4406-83CC-C3E3AAFE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71394" cy="6687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478784</xdr:colOff>
      <xdr:row>43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8C548-A6CB-4746-9FF8-088F51E10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57184" cy="8030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335889</xdr:colOff>
      <xdr:row>44</xdr:row>
      <xdr:rowOff>124939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30173-9826-462F-A8E9-BF0A270C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14289" cy="7983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116783</xdr:colOff>
      <xdr:row>50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B34D4C-9C7E-449A-8083-6656A994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795183" cy="8240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0</xdr:row>
      <xdr:rowOff>66675</xdr:rowOff>
    </xdr:from>
    <xdr:to>
      <xdr:col>34</xdr:col>
      <xdr:colOff>526421</xdr:colOff>
      <xdr:row>32</xdr:row>
      <xdr:rowOff>77052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8EC927-528F-4D03-AE36-E6C098DB0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9900" y="66675"/>
          <a:ext cx="18242921" cy="6106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Y32" sqref="Y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1179.1666666666667</v>
      </c>
      <c r="C16" s="4">
        <f>B16*1.2</f>
        <v>1415</v>
      </c>
      <c r="D16" s="4">
        <f t="shared" ref="D16:D28" si="34">C16*1.2</f>
        <v>1698</v>
      </c>
      <c r="E16" s="5">
        <f t="shared" ref="E16:E28" si="35">R16</f>
        <v>13900000</v>
      </c>
      <c r="F16" s="9">
        <f t="shared" ref="F16:F28" si="36">ROUND((E16/B16),0)</f>
        <v>11788</v>
      </c>
      <c r="G16" s="9">
        <f t="shared" ref="G16:G28" si="37">ROUND((E16/C16),0)</f>
        <v>9823</v>
      </c>
      <c r="H16" s="9">
        <f t="shared" ref="H16:H28" si="38">ROUND((E16/D16),0)</f>
        <v>8186</v>
      </c>
      <c r="I16" s="4" t="e">
        <f>#REF!</f>
        <v>#REF!</v>
      </c>
      <c r="J16" s="4">
        <f t="shared" ref="J16:J28" si="39">S16</f>
        <v>0</v>
      </c>
      <c r="O16">
        <v>0</v>
      </c>
      <c r="P16">
        <v>1415</v>
      </c>
      <c r="Q16">
        <f t="shared" ref="P16:Q28" si="40">P16/1.2</f>
        <v>1179.1666666666667</v>
      </c>
      <c r="R16" s="2">
        <v>13900000</v>
      </c>
    </row>
    <row r="17" spans="1:24" x14ac:dyDescent="0.25">
      <c r="A17" s="4">
        <f t="shared" si="32"/>
        <v>0</v>
      </c>
      <c r="B17" s="4">
        <f t="shared" si="33"/>
        <v>833.33333333333337</v>
      </c>
      <c r="C17" s="4">
        <f t="shared" ref="C17:C28" si="41">B17*1.2</f>
        <v>1000</v>
      </c>
      <c r="D17" s="4">
        <f t="shared" si="34"/>
        <v>1200</v>
      </c>
      <c r="E17" s="5">
        <f t="shared" si="35"/>
        <v>12500000</v>
      </c>
      <c r="F17" s="9">
        <f t="shared" si="36"/>
        <v>15000</v>
      </c>
      <c r="G17" s="9">
        <f t="shared" si="37"/>
        <v>12500</v>
      </c>
      <c r="H17" s="9">
        <f t="shared" si="38"/>
        <v>10417</v>
      </c>
      <c r="I17" s="4" t="e">
        <f>#REF!</f>
        <v>#REF!</v>
      </c>
      <c r="J17" s="4">
        <f t="shared" si="39"/>
        <v>0</v>
      </c>
      <c r="O17">
        <v>0</v>
      </c>
      <c r="P17">
        <v>1000</v>
      </c>
      <c r="Q17">
        <f t="shared" si="40"/>
        <v>833.33333333333337</v>
      </c>
      <c r="R17" s="2">
        <v>12500000</v>
      </c>
    </row>
    <row r="18" spans="1:24" x14ac:dyDescent="0.25">
      <c r="A18" s="4">
        <f t="shared" si="32"/>
        <v>0</v>
      </c>
      <c r="B18" s="4">
        <f t="shared" si="33"/>
        <v>878</v>
      </c>
      <c r="C18" s="4">
        <f t="shared" si="41"/>
        <v>1053.5999999999999</v>
      </c>
      <c r="D18" s="4">
        <f t="shared" si="34"/>
        <v>1264.32</v>
      </c>
      <c r="E18" s="5">
        <f t="shared" si="35"/>
        <v>13000000</v>
      </c>
      <c r="F18" s="9">
        <f t="shared" si="36"/>
        <v>14806</v>
      </c>
      <c r="G18" s="9">
        <f t="shared" si="37"/>
        <v>12339</v>
      </c>
      <c r="H18" s="9">
        <f t="shared" si="38"/>
        <v>10282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878</v>
      </c>
      <c r="R18" s="2">
        <v>13000000</v>
      </c>
    </row>
    <row r="19" spans="1:24" x14ac:dyDescent="0.25">
      <c r="A19" s="4">
        <f t="shared" si="32"/>
        <v>0</v>
      </c>
      <c r="B19" s="4">
        <f t="shared" si="33"/>
        <v>972</v>
      </c>
      <c r="C19" s="4">
        <f t="shared" si="41"/>
        <v>1166.3999999999999</v>
      </c>
      <c r="D19" s="4">
        <f t="shared" si="34"/>
        <v>1399.6799999999998</v>
      </c>
      <c r="E19" s="5">
        <f t="shared" si="35"/>
        <v>17000000</v>
      </c>
      <c r="F19" s="9">
        <f t="shared" si="36"/>
        <v>17490</v>
      </c>
      <c r="G19" s="9">
        <f t="shared" si="37"/>
        <v>14575</v>
      </c>
      <c r="H19" s="9">
        <f t="shared" si="38"/>
        <v>12146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972</v>
      </c>
      <c r="R19" s="2">
        <v>17000000</v>
      </c>
    </row>
    <row r="20" spans="1:24" x14ac:dyDescent="0.25">
      <c r="A20" s="4">
        <f t="shared" si="32"/>
        <v>0</v>
      </c>
      <c r="B20" s="4">
        <f t="shared" si="33"/>
        <v>730</v>
      </c>
      <c r="C20" s="4">
        <f t="shared" si="41"/>
        <v>876</v>
      </c>
      <c r="D20" s="4">
        <f t="shared" si="34"/>
        <v>1051.2</v>
      </c>
      <c r="E20" s="5">
        <f t="shared" si="35"/>
        <v>13100000</v>
      </c>
      <c r="F20" s="9">
        <f t="shared" si="36"/>
        <v>17945</v>
      </c>
      <c r="G20" s="9">
        <f t="shared" si="37"/>
        <v>14954</v>
      </c>
      <c r="H20" s="9">
        <f t="shared" si="38"/>
        <v>12462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730</v>
      </c>
      <c r="R20" s="2">
        <v>13100000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-5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65</v>
      </c>
      <c r="X34" s="24">
        <v>2029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-7.5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F40" s="7" t="s">
        <v>40</v>
      </c>
      <c r="G40">
        <v>61.98</v>
      </c>
      <c r="H40">
        <f>G40*10.764</f>
        <v>667.15271999999993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6:25" ht="15.75" x14ac:dyDescent="0.25">
      <c r="G41">
        <v>7.32</v>
      </c>
      <c r="H41">
        <f t="shared" ref="H41:H43" si="53">G41*10.764</f>
        <v>78.792479999999998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G42">
        <v>1.44</v>
      </c>
      <c r="H42">
        <f t="shared" si="53"/>
        <v>15.500159999999999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17000</v>
      </c>
      <c r="X42" s="22"/>
    </row>
    <row r="43" spans="6:25" ht="15.75" x14ac:dyDescent="0.25">
      <c r="G43">
        <f>SUM(G40:G42)</f>
        <v>70.739999999999995</v>
      </c>
      <c r="H43">
        <f t="shared" si="53"/>
        <v>761.44535999999994</v>
      </c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761</v>
      </c>
      <c r="X44" s="24"/>
    </row>
    <row r="45" spans="6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12937000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</f>
        <v>11643300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10349600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1902500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26952.083333333332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2024-02-02T09:55:02Z</dcterms:modified>
</cp:coreProperties>
</file>