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C40D0DB-958C-4BEF-9EE1-0D179B3FDDB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G8" i="5" l="1"/>
  <c r="G3" i="5"/>
  <c r="B8" i="5"/>
  <c r="B18" i="5"/>
  <c r="B11" i="5"/>
  <c r="B7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<sst xmlns="http://schemas.openxmlformats.org/spreadsheetml/2006/main" count="68" uniqueCount="48">
  <si>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</si>
  <si>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</si>
  <si>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</si>
  <si>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</si>
  <si>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</si>
  <si>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</si>
  <si>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</si>
  <si>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</si>
  <si>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</si>
  <si>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</si>
  <si>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</si>
  <si>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</si>
  <si>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</si>
  <si>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</si>
  <si>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</si>
  <si>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</si>
  <si>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</si>
  <si>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</si>
  <si>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</si>
  <si>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</si>
  <si>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</si>
  <si>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</si>
  <si>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</si>
  <si>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</si>
  <si>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</si>
  <si>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</si>
  <si>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</si>
  <si>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</si>
  <si>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</si>
  <si>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</si>
  <si>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</si>
  <si>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</si>
  <si>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</si>
  <si>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</si>
  <si>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</si>
  <si>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</si>
  <si>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</si>
  <si>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</si>
  <si>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</si>
  <si>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</si>
  <si>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</si>
  <si>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</si>
  <si>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</si>
  <si>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</si>
  <si>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</si>
  <si>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</si>
  <si>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</si>
  <si>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CBUA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</si>
</sst>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H25"/>
  <sheetViews>
    <sheetView tabSelected="1" workbookViewId="0">
      <selection activeCell="M26" sqref="M26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  <c r="E3">
        <v>2004</v>
      </c>
      <c r="F3">
        <v>2024</v>
      </c>
      <c r="G3">
        <f>F3-E3</f>
        <v>20</v>
      </c>
    </row>
    <row r="4" spans="1:8" x14ac:dyDescent="0.25">
      <c r="A4" s="17" t="s">
        <v>20</v>
      </c>
      <c r="B4" s="17">
        <v>2024</v>
      </c>
    </row>
    <row r="5" spans="1:8" x14ac:dyDescent="0.25">
      <c r="A5" s="17" t="s">
        <v>21</v>
      </c>
      <c r="B5" s="17">
        <v>2007</v>
      </c>
    </row>
    <row r="6" spans="1:8" x14ac:dyDescent="0.25">
      <c r="A6" s="17" t="s">
        <v>22</v>
      </c>
      <c r="B6" s="17">
        <v>20</v>
      </c>
    </row>
    <row r="7" spans="1:8" x14ac:dyDescent="0.25">
      <c r="A7" s="17"/>
      <c r="B7" s="17">
        <f>60-B6</f>
        <v>40</v>
      </c>
    </row>
    <row r="8" spans="1:8" x14ac:dyDescent="0.25">
      <c r="A8" s="17" t="s">
        <v>23</v>
      </c>
      <c r="B8" s="46">
        <f>266*2500</f>
        <v>665000</v>
      </c>
      <c r="E8" t="s">
        <v>47</v>
      </c>
      <c r="F8">
        <v>30</v>
      </c>
      <c r="G8">
        <f>F8*10.764</f>
        <v>322.91999999999996</v>
      </c>
      <c r="H8">
        <v>323</v>
      </c>
    </row>
    <row r="9" spans="1:8" x14ac:dyDescent="0.25">
      <c r="A9" s="17" t="s">
        <v>24</v>
      </c>
      <c r="B9" s="17"/>
    </row>
    <row r="10" spans="1:8" x14ac:dyDescent="0.25">
      <c r="A10" s="17"/>
      <c r="B10" s="17"/>
    </row>
    <row r="11" spans="1:8" x14ac:dyDescent="0.25">
      <c r="A11" s="17" t="s">
        <v>25</v>
      </c>
      <c r="B11" s="17">
        <f>100-10</f>
        <v>90</v>
      </c>
    </row>
    <row r="12" spans="1:8" x14ac:dyDescent="0.25">
      <c r="A12" s="17" t="s">
        <v>26</v>
      </c>
      <c r="B12" s="17">
        <f>B11*B6/60</f>
        <v>30</v>
      </c>
    </row>
    <row r="13" spans="1:8" x14ac:dyDescent="0.25">
      <c r="A13" s="17"/>
      <c r="B13" s="47">
        <f>B12%</f>
        <v>0.3</v>
      </c>
    </row>
    <row r="14" spans="1:8" x14ac:dyDescent="0.25">
      <c r="A14" s="17"/>
      <c r="B14" s="17"/>
    </row>
    <row r="15" spans="1:8" x14ac:dyDescent="0.25">
      <c r="A15" s="17" t="s">
        <v>27</v>
      </c>
      <c r="B15" s="46">
        <f>ROUND((B8*B13),0)</f>
        <v>199500</v>
      </c>
    </row>
    <row r="16" spans="1:8" x14ac:dyDescent="0.25">
      <c r="A16" s="17" t="s">
        <v>15</v>
      </c>
      <c r="B16" s="46">
        <v>323</v>
      </c>
    </row>
    <row r="17" spans="1:2" x14ac:dyDescent="0.25">
      <c r="A17" s="17" t="s">
        <v>42</v>
      </c>
      <c r="B17" s="17">
        <v>16500</v>
      </c>
    </row>
    <row r="18" spans="1:2" x14ac:dyDescent="0.25">
      <c r="A18" s="17" t="s">
        <v>28</v>
      </c>
      <c r="B18" s="46">
        <f>B17*B16</f>
        <v>5329500</v>
      </c>
    </row>
    <row r="19" spans="1:2" x14ac:dyDescent="0.25">
      <c r="A19" s="17" t="s">
        <v>29</v>
      </c>
      <c r="B19" s="17"/>
    </row>
    <row r="20" spans="1:2" x14ac:dyDescent="0.25">
      <c r="A20" s="43" t="s">
        <v>30</v>
      </c>
      <c r="B20" s="48">
        <f>B18-B15</f>
        <v>5130000</v>
      </c>
    </row>
    <row r="21" spans="1:2" x14ac:dyDescent="0.25">
      <c r="A21" s="43" t="s">
        <v>31</v>
      </c>
      <c r="B21" s="48">
        <f>ROUND((B20*90%),0)</f>
        <v>4617000</v>
      </c>
    </row>
    <row r="22" spans="1:2" x14ac:dyDescent="0.25">
      <c r="A22" s="43" t="s">
        <v>32</v>
      </c>
      <c r="B22" s="48">
        <f>ROUND((B20*80%),0)</f>
        <v>4104000</v>
      </c>
    </row>
    <row r="23" spans="1:2" x14ac:dyDescent="0.25">
      <c r="A23" s="43" t="s">
        <v>33</v>
      </c>
      <c r="B23" s="48">
        <f>MROUND((B20*0.025/12),500)</f>
        <v>10500</v>
      </c>
    </row>
    <row r="25" spans="1:2" x14ac:dyDescent="0.25">
      <c r="B25" s="5">
        <f>B20/222</f>
        <v>23108.108108108107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2024-01-27T09:22:23Z</dcterms:modified>
</cp:coreProperties>
</file>