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Rustamjee La Vie -Wing B &amp;C\Rustomjee La Vie Wing - C\"/>
    </mc:Choice>
  </mc:AlternateContent>
  <xr:revisionPtr revIDLastSave="0" documentId="13_ncr:1_{47D5A307-93E0-412F-B18A-B445599C536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owerC" sheetId="87" r:id="rId1"/>
    <sheet name="Total" sheetId="79" r:id="rId2"/>
    <sheet name="RERA" sheetId="80" r:id="rId3"/>
    <sheet name="Typical Floor" sheetId="85" r:id="rId4"/>
    <sheet name="Sheet1" sheetId="88" r:id="rId5"/>
  </sheets>
  <definedNames>
    <definedName name="_xlnm._FilterDatabase" localSheetId="0" hidden="1">TowerC!$D$1:$D$366</definedName>
  </definedNames>
  <calcPr calcId="191029"/>
</workbook>
</file>

<file path=xl/calcChain.xml><?xml version="1.0" encoding="utf-8"?>
<calcChain xmlns="http://schemas.openxmlformats.org/spreadsheetml/2006/main">
  <c r="J5" i="79" l="1"/>
  <c r="D2" i="79"/>
  <c r="G3" i="87"/>
  <c r="G4" i="87"/>
  <c r="H4" i="87" s="1"/>
  <c r="M4" i="87" s="1"/>
  <c r="G5" i="87"/>
  <c r="H5" i="87" s="1"/>
  <c r="M5" i="87" s="1"/>
  <c r="G6" i="87"/>
  <c r="H6" i="87" s="1"/>
  <c r="M6" i="87" s="1"/>
  <c r="G7" i="87"/>
  <c r="G8" i="87"/>
  <c r="G9" i="87"/>
  <c r="G10" i="87"/>
  <c r="H10" i="87" s="1"/>
  <c r="M10" i="87" s="1"/>
  <c r="G11" i="87"/>
  <c r="H11" i="87"/>
  <c r="M11" i="87" s="1"/>
  <c r="G12" i="87"/>
  <c r="H12" i="87" s="1"/>
  <c r="M12" i="87" s="1"/>
  <c r="G13" i="87"/>
  <c r="H13" i="87"/>
  <c r="M13" i="87" s="1"/>
  <c r="G14" i="87"/>
  <c r="H14" i="87" s="1"/>
  <c r="M14" i="87" s="1"/>
  <c r="G15" i="87"/>
  <c r="H15" i="87"/>
  <c r="M15" i="87" s="1"/>
  <c r="G16" i="87"/>
  <c r="H16" i="87" s="1"/>
  <c r="M16" i="87" s="1"/>
  <c r="G17" i="87"/>
  <c r="H17" i="87" s="1"/>
  <c r="M17" i="87" s="1"/>
  <c r="G18" i="87"/>
  <c r="H18" i="87" s="1"/>
  <c r="M18" i="87" s="1"/>
  <c r="G19" i="87"/>
  <c r="H19" i="87"/>
  <c r="M19" i="87" s="1"/>
  <c r="G20" i="87"/>
  <c r="H20" i="87" s="1"/>
  <c r="M20" i="87" s="1"/>
  <c r="G21" i="87"/>
  <c r="H21" i="87"/>
  <c r="M21" i="87" s="1"/>
  <c r="G22" i="87"/>
  <c r="H22" i="87" s="1"/>
  <c r="M22" i="87" s="1"/>
  <c r="G23" i="87"/>
  <c r="H23" i="87"/>
  <c r="M23" i="87" s="1"/>
  <c r="G24" i="87"/>
  <c r="H24" i="87" s="1"/>
  <c r="M24" i="87" s="1"/>
  <c r="G25" i="87"/>
  <c r="H25" i="87" s="1"/>
  <c r="M25" i="87" s="1"/>
  <c r="G26" i="87"/>
  <c r="H26" i="87" s="1"/>
  <c r="M26" i="87" s="1"/>
  <c r="G27" i="87"/>
  <c r="H27" i="87"/>
  <c r="M27" i="87" s="1"/>
  <c r="G28" i="87"/>
  <c r="H28" i="87" s="1"/>
  <c r="M28" i="87" s="1"/>
  <c r="G29" i="87"/>
  <c r="G30" i="87"/>
  <c r="H30" i="87" s="1"/>
  <c r="M30" i="87" s="1"/>
  <c r="G31" i="87"/>
  <c r="G32" i="87"/>
  <c r="H32" i="87" s="1"/>
  <c r="M32" i="87" s="1"/>
  <c r="G33" i="87"/>
  <c r="G34" i="87"/>
  <c r="G35" i="87"/>
  <c r="G36" i="87"/>
  <c r="H36" i="87" s="1"/>
  <c r="M36" i="87" s="1"/>
  <c r="G37" i="87"/>
  <c r="G38" i="87"/>
  <c r="G39" i="87"/>
  <c r="G40" i="87"/>
  <c r="H40" i="87" s="1"/>
  <c r="M40" i="87" s="1"/>
  <c r="G41" i="87"/>
  <c r="G42" i="87"/>
  <c r="G43" i="87"/>
  <c r="G44" i="87"/>
  <c r="G45" i="87"/>
  <c r="G46" i="87"/>
  <c r="H46" i="87" s="1"/>
  <c r="M46" i="87" s="1"/>
  <c r="G47" i="87"/>
  <c r="G48" i="87"/>
  <c r="H48" i="87"/>
  <c r="M48" i="87" s="1"/>
  <c r="G49" i="87"/>
  <c r="G50" i="87"/>
  <c r="G51" i="87"/>
  <c r="G52" i="87"/>
  <c r="H52" i="87" s="1"/>
  <c r="M52" i="87" s="1"/>
  <c r="G53" i="87"/>
  <c r="G54" i="87"/>
  <c r="H54" i="87"/>
  <c r="M54" i="87" s="1"/>
  <c r="G55" i="87"/>
  <c r="G56" i="87"/>
  <c r="H56" i="87" s="1"/>
  <c r="M56" i="87" s="1"/>
  <c r="G57" i="87"/>
  <c r="G58" i="87"/>
  <c r="G59" i="87"/>
  <c r="G60" i="87"/>
  <c r="H60" i="87"/>
  <c r="M60" i="87" s="1"/>
  <c r="G61" i="87"/>
  <c r="G62" i="87"/>
  <c r="H62" i="87" s="1"/>
  <c r="M62" i="87" s="1"/>
  <c r="G63" i="87"/>
  <c r="G64" i="87"/>
  <c r="H64" i="87" s="1"/>
  <c r="M64" i="87" s="1"/>
  <c r="G65" i="87"/>
  <c r="G66" i="87"/>
  <c r="G67" i="87"/>
  <c r="G68" i="87"/>
  <c r="H68" i="87"/>
  <c r="M68" i="87" s="1"/>
  <c r="G69" i="87"/>
  <c r="G70" i="87"/>
  <c r="G71" i="87"/>
  <c r="G72" i="87"/>
  <c r="H72" i="87" s="1"/>
  <c r="M72" i="87" s="1"/>
  <c r="G73" i="87"/>
  <c r="G74" i="87"/>
  <c r="G75" i="87"/>
  <c r="G76" i="87"/>
  <c r="G77" i="87"/>
  <c r="G78" i="87"/>
  <c r="H78" i="87"/>
  <c r="M78" i="87" s="1"/>
  <c r="G79" i="87"/>
  <c r="G80" i="87"/>
  <c r="H80" i="87"/>
  <c r="M80" i="87" s="1"/>
  <c r="G81" i="87"/>
  <c r="H81" i="87" s="1"/>
  <c r="M81" i="87" s="1"/>
  <c r="G82" i="87"/>
  <c r="G83" i="87"/>
  <c r="G84" i="87"/>
  <c r="H84" i="87"/>
  <c r="M84" i="87" s="1"/>
  <c r="G85" i="87"/>
  <c r="G86" i="87"/>
  <c r="H86" i="87"/>
  <c r="M86" i="87" s="1"/>
  <c r="G87" i="87"/>
  <c r="G88" i="87"/>
  <c r="H88" i="87" s="1"/>
  <c r="M88" i="87" s="1"/>
  <c r="G89" i="87"/>
  <c r="G90" i="87"/>
  <c r="G91" i="87"/>
  <c r="G92" i="87"/>
  <c r="H92" i="87" s="1"/>
  <c r="M92" i="87" s="1"/>
  <c r="G93" i="87"/>
  <c r="G94" i="87"/>
  <c r="H94" i="87" s="1"/>
  <c r="M94" i="87" s="1"/>
  <c r="G95" i="87"/>
  <c r="G96" i="87"/>
  <c r="H96" i="87"/>
  <c r="M96" i="87" s="1"/>
  <c r="G97" i="87"/>
  <c r="G98" i="87"/>
  <c r="G99" i="87"/>
  <c r="G100" i="87"/>
  <c r="H100" i="87" s="1"/>
  <c r="M100" i="87" s="1"/>
  <c r="G101" i="87"/>
  <c r="G102" i="87"/>
  <c r="G103" i="87"/>
  <c r="G104" i="87"/>
  <c r="H104" i="87"/>
  <c r="M104" i="87" s="1"/>
  <c r="G105" i="87"/>
  <c r="G106" i="87"/>
  <c r="G107" i="87"/>
  <c r="G108" i="87"/>
  <c r="G109" i="87"/>
  <c r="G110" i="87"/>
  <c r="H110" i="87" s="1"/>
  <c r="M110" i="87" s="1"/>
  <c r="G111" i="87"/>
  <c r="G112" i="87"/>
  <c r="H112" i="87" s="1"/>
  <c r="M112" i="87" s="1"/>
  <c r="G113" i="87"/>
  <c r="G114" i="87"/>
  <c r="G115" i="87"/>
  <c r="G116" i="87"/>
  <c r="H116" i="87" s="1"/>
  <c r="M116" i="87" s="1"/>
  <c r="G117" i="87"/>
  <c r="G118" i="87"/>
  <c r="H118" i="87"/>
  <c r="M118" i="87" s="1"/>
  <c r="G119" i="87"/>
  <c r="G120" i="87"/>
  <c r="H120" i="87"/>
  <c r="M120" i="87" s="1"/>
  <c r="G121" i="87"/>
  <c r="H121" i="87" s="1"/>
  <c r="M121" i="87" s="1"/>
  <c r="G122" i="87"/>
  <c r="G123" i="87"/>
  <c r="G124" i="87"/>
  <c r="H124" i="87"/>
  <c r="M124" i="87" s="1"/>
  <c r="G125" i="87"/>
  <c r="G126" i="87"/>
  <c r="H126" i="87"/>
  <c r="M126" i="87" s="1"/>
  <c r="G127" i="87"/>
  <c r="G128" i="87"/>
  <c r="H128" i="87"/>
  <c r="M128" i="87" s="1"/>
  <c r="G129" i="87"/>
  <c r="G130" i="87"/>
  <c r="G131" i="87"/>
  <c r="G132" i="87"/>
  <c r="H132" i="87"/>
  <c r="M132" i="87" s="1"/>
  <c r="G133" i="87"/>
  <c r="G134" i="87"/>
  <c r="G135" i="87"/>
  <c r="G136" i="87"/>
  <c r="H136" i="87"/>
  <c r="M136" i="87" s="1"/>
  <c r="G137" i="87"/>
  <c r="G138" i="87"/>
  <c r="G139" i="87"/>
  <c r="G140" i="87"/>
  <c r="G141" i="87"/>
  <c r="G142" i="87"/>
  <c r="H142" i="87"/>
  <c r="M142" i="87" s="1"/>
  <c r="G143" i="87"/>
  <c r="G144" i="87"/>
  <c r="H144" i="87"/>
  <c r="M144" i="87" s="1"/>
  <c r="G145" i="87"/>
  <c r="G146" i="87"/>
  <c r="G147" i="87"/>
  <c r="G148" i="87"/>
  <c r="H148" i="87"/>
  <c r="M148" i="87" s="1"/>
  <c r="G149" i="87"/>
  <c r="G150" i="87"/>
  <c r="H150" i="87"/>
  <c r="M150" i="87" s="1"/>
  <c r="G151" i="87"/>
  <c r="G152" i="87"/>
  <c r="H152" i="87" s="1"/>
  <c r="M152" i="87" s="1"/>
  <c r="G153" i="87"/>
  <c r="G154" i="87"/>
  <c r="G155" i="87"/>
  <c r="H155" i="87" s="1"/>
  <c r="M155" i="87" s="1"/>
  <c r="G156" i="87"/>
  <c r="H156" i="87" s="1"/>
  <c r="M156" i="87" s="1"/>
  <c r="G157" i="87"/>
  <c r="G158" i="87"/>
  <c r="H158" i="87" s="1"/>
  <c r="M158" i="87" s="1"/>
  <c r="G159" i="87"/>
  <c r="G160" i="87"/>
  <c r="H160" i="87"/>
  <c r="M160" i="87" s="1"/>
  <c r="G161" i="87"/>
  <c r="G162" i="87"/>
  <c r="H162" i="87" s="1"/>
  <c r="M162" i="87" s="1"/>
  <c r="G163" i="87"/>
  <c r="G164" i="87"/>
  <c r="H164" i="87" s="1"/>
  <c r="M164" i="87" s="1"/>
  <c r="G165" i="87"/>
  <c r="H165" i="87" s="1"/>
  <c r="M165" i="87" s="1"/>
  <c r="G166" i="87"/>
  <c r="G167" i="87"/>
  <c r="G168" i="87"/>
  <c r="H168" i="87"/>
  <c r="M168" i="87" s="1"/>
  <c r="G169" i="87"/>
  <c r="H169" i="87" s="1"/>
  <c r="M169" i="87" s="1"/>
  <c r="G170" i="87"/>
  <c r="G171" i="87"/>
  <c r="G172" i="87"/>
  <c r="G173" i="87"/>
  <c r="G174" i="87"/>
  <c r="H174" i="87" s="1"/>
  <c r="M174" i="87" s="1"/>
  <c r="G175" i="87"/>
  <c r="G176" i="87"/>
  <c r="H176" i="87"/>
  <c r="M176" i="87" s="1"/>
  <c r="G177" i="87"/>
  <c r="G178" i="87"/>
  <c r="G179" i="87"/>
  <c r="G180" i="87"/>
  <c r="H180" i="87" s="1"/>
  <c r="M180" i="87" s="1"/>
  <c r="G181" i="87"/>
  <c r="G182" i="87"/>
  <c r="H182" i="87"/>
  <c r="M182" i="87" s="1"/>
  <c r="G183" i="87"/>
  <c r="G184" i="87"/>
  <c r="H184" i="87"/>
  <c r="M184" i="87" s="1"/>
  <c r="G185" i="87"/>
  <c r="G186" i="87"/>
  <c r="G187" i="87"/>
  <c r="G188" i="87"/>
  <c r="H188" i="87"/>
  <c r="M188" i="87" s="1"/>
  <c r="G189" i="87"/>
  <c r="G190" i="87"/>
  <c r="H190" i="87"/>
  <c r="M190" i="87" s="1"/>
  <c r="G191" i="87"/>
  <c r="G192" i="87"/>
  <c r="G193" i="87"/>
  <c r="G194" i="87"/>
  <c r="H194" i="87"/>
  <c r="M194" i="87" s="1"/>
  <c r="G195" i="87"/>
  <c r="H195" i="87" s="1"/>
  <c r="M195" i="87" s="1"/>
  <c r="G196" i="87"/>
  <c r="H196" i="87"/>
  <c r="M196" i="87" s="1"/>
  <c r="G197" i="87"/>
  <c r="G198" i="87"/>
  <c r="H198" i="87" s="1"/>
  <c r="M198" i="87" s="1"/>
  <c r="G199" i="87"/>
  <c r="G200" i="87"/>
  <c r="G201" i="87"/>
  <c r="H201" i="87" s="1"/>
  <c r="M201" i="87" s="1"/>
  <c r="G202" i="87"/>
  <c r="H202" i="87"/>
  <c r="M202" i="87" s="1"/>
  <c r="G203" i="87"/>
  <c r="H203" i="87" s="1"/>
  <c r="M203" i="87" s="1"/>
  <c r="G204" i="87"/>
  <c r="G205" i="87"/>
  <c r="G206" i="87"/>
  <c r="H206" i="87"/>
  <c r="M206" i="87" s="1"/>
  <c r="G207" i="87"/>
  <c r="G208" i="87"/>
  <c r="G209" i="87"/>
  <c r="G210" i="87"/>
  <c r="G211" i="87"/>
  <c r="H211" i="87" s="1"/>
  <c r="M211" i="87" s="1"/>
  <c r="G212" i="87"/>
  <c r="H212" i="87"/>
  <c r="M212" i="87" s="1"/>
  <c r="G213" i="87"/>
  <c r="G214" i="87"/>
  <c r="H214" i="87" s="1"/>
  <c r="M214" i="87" s="1"/>
  <c r="G215" i="87"/>
  <c r="G216" i="87"/>
  <c r="G217" i="87"/>
  <c r="G218" i="87"/>
  <c r="H218" i="87"/>
  <c r="M218" i="87" s="1"/>
  <c r="G219" i="87"/>
  <c r="H219" i="87" s="1"/>
  <c r="M219" i="87" s="1"/>
  <c r="G220" i="87"/>
  <c r="H220" i="87" s="1"/>
  <c r="M220" i="87" s="1"/>
  <c r="G221" i="87"/>
  <c r="G222" i="87"/>
  <c r="H222" i="87" s="1"/>
  <c r="M222" i="87" s="1"/>
  <c r="G223" i="87"/>
  <c r="G224" i="87"/>
  <c r="G225" i="87"/>
  <c r="H225" i="87" s="1"/>
  <c r="M225" i="87" s="1"/>
  <c r="G226" i="87"/>
  <c r="H226" i="87"/>
  <c r="M226" i="87" s="1"/>
  <c r="G227" i="87"/>
  <c r="H227" i="87" s="1"/>
  <c r="M227" i="87" s="1"/>
  <c r="G228" i="87"/>
  <c r="H228" i="87" s="1"/>
  <c r="M228" i="87" s="1"/>
  <c r="G229" i="87"/>
  <c r="G230" i="87"/>
  <c r="H230" i="87" s="1"/>
  <c r="M230" i="87" s="1"/>
  <c r="G231" i="87"/>
  <c r="G232" i="87"/>
  <c r="G233" i="87"/>
  <c r="G234" i="87"/>
  <c r="H234" i="87" s="1"/>
  <c r="M234" i="87" s="1"/>
  <c r="G235" i="87"/>
  <c r="H235" i="87" s="1"/>
  <c r="M235" i="87" s="1"/>
  <c r="G236" i="87"/>
  <c r="G237" i="87"/>
  <c r="G238" i="87"/>
  <c r="H238" i="87" s="1"/>
  <c r="M238" i="87" s="1"/>
  <c r="G239" i="87"/>
  <c r="H239" i="87" s="1"/>
  <c r="M239" i="87" s="1"/>
  <c r="G240" i="87"/>
  <c r="G241" i="87"/>
  <c r="G242" i="87"/>
  <c r="G243" i="87"/>
  <c r="H243" i="87" s="1"/>
  <c r="M243" i="87" s="1"/>
  <c r="G244" i="87"/>
  <c r="H244" i="87" s="1"/>
  <c r="M244" i="87" s="1"/>
  <c r="G245" i="87"/>
  <c r="G246" i="87"/>
  <c r="H246" i="87"/>
  <c r="M246" i="87" s="1"/>
  <c r="G247" i="87"/>
  <c r="H247" i="87" s="1"/>
  <c r="M247" i="87" s="1"/>
  <c r="G248" i="87"/>
  <c r="G249" i="87"/>
  <c r="G250" i="87"/>
  <c r="H250" i="87" s="1"/>
  <c r="M250" i="87" s="1"/>
  <c r="G251" i="87"/>
  <c r="H251" i="87" s="1"/>
  <c r="M251" i="87" s="1"/>
  <c r="G252" i="87"/>
  <c r="H252" i="87" s="1"/>
  <c r="M252" i="87" s="1"/>
  <c r="G253" i="87"/>
  <c r="G254" i="87"/>
  <c r="H254" i="87" s="1"/>
  <c r="M254" i="87" s="1"/>
  <c r="G255" i="87"/>
  <c r="H255" i="87" s="1"/>
  <c r="M255" i="87" s="1"/>
  <c r="G256" i="87"/>
  <c r="G257" i="87"/>
  <c r="G258" i="87"/>
  <c r="H258" i="87"/>
  <c r="M258" i="87" s="1"/>
  <c r="G259" i="87"/>
  <c r="H259" i="87" s="1"/>
  <c r="M259" i="87" s="1"/>
  <c r="G260" i="87"/>
  <c r="H260" i="87" s="1"/>
  <c r="M260" i="87" s="1"/>
  <c r="G261" i="87"/>
  <c r="G262" i="87"/>
  <c r="H262" i="87"/>
  <c r="M262" i="87" s="1"/>
  <c r="G263" i="87"/>
  <c r="H263" i="87" s="1"/>
  <c r="M263" i="87" s="1"/>
  <c r="G264" i="87"/>
  <c r="G265" i="87"/>
  <c r="G266" i="87"/>
  <c r="H266" i="87" s="1"/>
  <c r="M266" i="87" s="1"/>
  <c r="G267" i="87"/>
  <c r="H267" i="87" s="1"/>
  <c r="M267" i="87" s="1"/>
  <c r="G268" i="87"/>
  <c r="G269" i="87"/>
  <c r="G270" i="87"/>
  <c r="H270" i="87"/>
  <c r="M270" i="87" s="1"/>
  <c r="G271" i="87"/>
  <c r="H271" i="87" s="1"/>
  <c r="M271" i="87" s="1"/>
  <c r="G272" i="87"/>
  <c r="G273" i="87"/>
  <c r="G274" i="87"/>
  <c r="G275" i="87"/>
  <c r="H275" i="87" s="1"/>
  <c r="M275" i="87" s="1"/>
  <c r="G276" i="87"/>
  <c r="H276" i="87" s="1"/>
  <c r="M276" i="87" s="1"/>
  <c r="G277" i="87"/>
  <c r="G278" i="87"/>
  <c r="H278" i="87"/>
  <c r="M278" i="87" s="1"/>
  <c r="G279" i="87"/>
  <c r="H279" i="87" s="1"/>
  <c r="M279" i="87" s="1"/>
  <c r="G280" i="87"/>
  <c r="G281" i="87"/>
  <c r="G282" i="87"/>
  <c r="H282" i="87" s="1"/>
  <c r="M282" i="87" s="1"/>
  <c r="G283" i="87"/>
  <c r="H283" i="87" s="1"/>
  <c r="M283" i="87" s="1"/>
  <c r="G284" i="87"/>
  <c r="H284" i="87"/>
  <c r="M284" i="87" s="1"/>
  <c r="G285" i="87"/>
  <c r="G286" i="87"/>
  <c r="H286" i="87" s="1"/>
  <c r="M286" i="87" s="1"/>
  <c r="G287" i="87"/>
  <c r="H287" i="87" s="1"/>
  <c r="M287" i="87" s="1"/>
  <c r="G288" i="87"/>
  <c r="G289" i="87"/>
  <c r="H289" i="87" s="1"/>
  <c r="M289" i="87" s="1"/>
  <c r="G290" i="87"/>
  <c r="H290" i="87"/>
  <c r="M290" i="87" s="1"/>
  <c r="G291" i="87"/>
  <c r="H291" i="87" s="1"/>
  <c r="M291" i="87" s="1"/>
  <c r="G292" i="87"/>
  <c r="H292" i="87" s="1"/>
  <c r="M292" i="87" s="1"/>
  <c r="G293" i="87"/>
  <c r="G294" i="87"/>
  <c r="H294" i="87"/>
  <c r="M294" i="87" s="1"/>
  <c r="G295" i="87"/>
  <c r="H295" i="87" s="1"/>
  <c r="M295" i="87" s="1"/>
  <c r="G296" i="87"/>
  <c r="G297" i="87"/>
  <c r="H297" i="87" s="1"/>
  <c r="M297" i="87" s="1"/>
  <c r="G298" i="87"/>
  <c r="H298" i="87" s="1"/>
  <c r="M298" i="87" s="1"/>
  <c r="G299" i="87"/>
  <c r="H299" i="87" s="1"/>
  <c r="M299" i="87" s="1"/>
  <c r="G300" i="87"/>
  <c r="H300" i="87" s="1"/>
  <c r="M300" i="87" s="1"/>
  <c r="G301" i="87"/>
  <c r="G302" i="87"/>
  <c r="H302" i="87" s="1"/>
  <c r="M302" i="87" s="1"/>
  <c r="G303" i="87"/>
  <c r="H303" i="87" s="1"/>
  <c r="M303" i="87" s="1"/>
  <c r="G304" i="87"/>
  <c r="G305" i="87"/>
  <c r="H305" i="87" s="1"/>
  <c r="M305" i="87" s="1"/>
  <c r="G306" i="87"/>
  <c r="G307" i="87"/>
  <c r="H307" i="87" s="1"/>
  <c r="M307" i="87" s="1"/>
  <c r="G308" i="87"/>
  <c r="H308" i="87" s="1"/>
  <c r="M308" i="87" s="1"/>
  <c r="G309" i="87"/>
  <c r="G310" i="87"/>
  <c r="H310" i="87"/>
  <c r="M310" i="87" s="1"/>
  <c r="G311" i="87"/>
  <c r="H311" i="87" s="1"/>
  <c r="M311" i="87" s="1"/>
  <c r="G312" i="87"/>
  <c r="G313" i="87"/>
  <c r="H313" i="87" s="1"/>
  <c r="M313" i="87" s="1"/>
  <c r="G314" i="87"/>
  <c r="H314" i="87" s="1"/>
  <c r="M314" i="87" s="1"/>
  <c r="G315" i="87"/>
  <c r="H315" i="87" s="1"/>
  <c r="M315" i="87" s="1"/>
  <c r="G316" i="87"/>
  <c r="H316" i="87" s="1"/>
  <c r="M316" i="87" s="1"/>
  <c r="G317" i="87"/>
  <c r="G318" i="87"/>
  <c r="H318" i="87"/>
  <c r="M318" i="87" s="1"/>
  <c r="G319" i="87"/>
  <c r="H319" i="87" s="1"/>
  <c r="M319" i="87" s="1"/>
  <c r="H317" i="87" l="1"/>
  <c r="M317" i="87" s="1"/>
  <c r="H288" i="87"/>
  <c r="M288" i="87" s="1"/>
  <c r="H256" i="87"/>
  <c r="M256" i="87" s="1"/>
  <c r="H221" i="87"/>
  <c r="M221" i="87" s="1"/>
  <c r="H192" i="87"/>
  <c r="M192" i="87" s="1"/>
  <c r="H186" i="87"/>
  <c r="M186" i="87" s="1"/>
  <c r="H183" i="87"/>
  <c r="M183" i="87" s="1"/>
  <c r="H177" i="87"/>
  <c r="M177" i="87" s="1"/>
  <c r="H151" i="87"/>
  <c r="M151" i="87" s="1"/>
  <c r="H131" i="87"/>
  <c r="M131" i="87" s="1"/>
  <c r="H119" i="87"/>
  <c r="M119" i="87" s="1"/>
  <c r="H55" i="87"/>
  <c r="M55" i="87" s="1"/>
  <c r="H273" i="87"/>
  <c r="M273" i="87" s="1"/>
  <c r="H223" i="87"/>
  <c r="M223" i="87" s="1"/>
  <c r="H209" i="87"/>
  <c r="M209" i="87" s="1"/>
  <c r="H200" i="87"/>
  <c r="M200" i="87" s="1"/>
  <c r="H197" i="87"/>
  <c r="M197" i="87" s="1"/>
  <c r="H191" i="87"/>
  <c r="M191" i="87" s="1"/>
  <c r="H185" i="87"/>
  <c r="M185" i="87" s="1"/>
  <c r="H171" i="87"/>
  <c r="M171" i="87" s="1"/>
  <c r="H159" i="87"/>
  <c r="M159" i="87" s="1"/>
  <c r="H139" i="87"/>
  <c r="M139" i="87" s="1"/>
  <c r="H95" i="87"/>
  <c r="M95" i="87" s="1"/>
  <c r="H63" i="87"/>
  <c r="M63" i="87" s="1"/>
  <c r="H31" i="87"/>
  <c r="M31" i="87" s="1"/>
  <c r="H7" i="87"/>
  <c r="M7" i="87" s="1"/>
  <c r="H304" i="87"/>
  <c r="M304" i="87" s="1"/>
  <c r="H249" i="87"/>
  <c r="M249" i="87" s="1"/>
  <c r="H240" i="87"/>
  <c r="M240" i="87" s="1"/>
  <c r="H237" i="87"/>
  <c r="M237" i="87" s="1"/>
  <c r="H231" i="87"/>
  <c r="M231" i="87" s="1"/>
  <c r="H217" i="87"/>
  <c r="M217" i="87" s="1"/>
  <c r="H208" i="87"/>
  <c r="M208" i="87" s="1"/>
  <c r="H205" i="87"/>
  <c r="M205" i="87" s="1"/>
  <c r="H199" i="87"/>
  <c r="M199" i="87" s="1"/>
  <c r="H179" i="87"/>
  <c r="M179" i="87" s="1"/>
  <c r="H170" i="87"/>
  <c r="M170" i="87" s="1"/>
  <c r="H167" i="87"/>
  <c r="M167" i="87" s="1"/>
  <c r="H161" i="87"/>
  <c r="M161" i="87" s="1"/>
  <c r="H147" i="87"/>
  <c r="M147" i="87" s="1"/>
  <c r="H138" i="87"/>
  <c r="M138" i="87" s="1"/>
  <c r="H135" i="87"/>
  <c r="M135" i="87" s="1"/>
  <c r="H129" i="87"/>
  <c r="M129" i="87" s="1"/>
  <c r="H115" i="87"/>
  <c r="M115" i="87" s="1"/>
  <c r="H106" i="87"/>
  <c r="M106" i="87" s="1"/>
  <c r="H103" i="87"/>
  <c r="M103" i="87" s="1"/>
  <c r="H97" i="87"/>
  <c r="M97" i="87" s="1"/>
  <c r="H83" i="87"/>
  <c r="M83" i="87" s="1"/>
  <c r="H74" i="87"/>
  <c r="M74" i="87" s="1"/>
  <c r="H71" i="87"/>
  <c r="M71" i="87" s="1"/>
  <c r="H65" i="87"/>
  <c r="M65" i="87" s="1"/>
  <c r="H51" i="87"/>
  <c r="M51" i="87" s="1"/>
  <c r="H42" i="87"/>
  <c r="M42" i="87" s="1"/>
  <c r="H39" i="87"/>
  <c r="M39" i="87" s="1"/>
  <c r="H33" i="87"/>
  <c r="M33" i="87" s="1"/>
  <c r="H285" i="87"/>
  <c r="M285" i="87" s="1"/>
  <c r="H265" i="87"/>
  <c r="M265" i="87" s="1"/>
  <c r="H253" i="87"/>
  <c r="M253" i="87" s="1"/>
  <c r="H233" i="87"/>
  <c r="M233" i="87" s="1"/>
  <c r="H224" i="87"/>
  <c r="M224" i="87" s="1"/>
  <c r="H215" i="87"/>
  <c r="M215" i="87" s="1"/>
  <c r="H189" i="87"/>
  <c r="M189" i="87" s="1"/>
  <c r="H163" i="87"/>
  <c r="M163" i="87" s="1"/>
  <c r="H154" i="87"/>
  <c r="M154" i="87" s="1"/>
  <c r="H145" i="87"/>
  <c r="M145" i="87" s="1"/>
  <c r="H122" i="87"/>
  <c r="M122" i="87" s="1"/>
  <c r="H113" i="87"/>
  <c r="M113" i="87" s="1"/>
  <c r="H99" i="87"/>
  <c r="M99" i="87" s="1"/>
  <c r="H90" i="87"/>
  <c r="M90" i="87" s="1"/>
  <c r="H87" i="87"/>
  <c r="M87" i="87" s="1"/>
  <c r="H67" i="87"/>
  <c r="M67" i="87" s="1"/>
  <c r="H58" i="87"/>
  <c r="M58" i="87" s="1"/>
  <c r="H49" i="87"/>
  <c r="M49" i="87" s="1"/>
  <c r="H35" i="87"/>
  <c r="M35" i="87" s="1"/>
  <c r="H8" i="87"/>
  <c r="M8" i="87" s="1"/>
  <c r="H296" i="87"/>
  <c r="M296" i="87" s="1"/>
  <c r="H293" i="87"/>
  <c r="M293" i="87" s="1"/>
  <c r="H264" i="87"/>
  <c r="M264" i="87" s="1"/>
  <c r="H261" i="87"/>
  <c r="M261" i="87" s="1"/>
  <c r="H241" i="87"/>
  <c r="M241" i="87" s="1"/>
  <c r="H232" i="87"/>
  <c r="M232" i="87" s="1"/>
  <c r="H229" i="87"/>
  <c r="M229" i="87" s="1"/>
  <c r="H153" i="87"/>
  <c r="M153" i="87" s="1"/>
  <c r="H130" i="87"/>
  <c r="M130" i="87" s="1"/>
  <c r="H127" i="87"/>
  <c r="M127" i="87" s="1"/>
  <c r="H107" i="87"/>
  <c r="M107" i="87" s="1"/>
  <c r="H98" i="87"/>
  <c r="M98" i="87" s="1"/>
  <c r="H89" i="87"/>
  <c r="M89" i="87" s="1"/>
  <c r="H75" i="87"/>
  <c r="M75" i="87" s="1"/>
  <c r="H66" i="87"/>
  <c r="M66" i="87" s="1"/>
  <c r="H57" i="87"/>
  <c r="M57" i="87" s="1"/>
  <c r="H43" i="87"/>
  <c r="M43" i="87" s="1"/>
  <c r="H34" i="87"/>
  <c r="M34" i="87" s="1"/>
  <c r="H301" i="87"/>
  <c r="M301" i="87" s="1"/>
  <c r="H281" i="87"/>
  <c r="M281" i="87" s="1"/>
  <c r="H272" i="87"/>
  <c r="M272" i="87" s="1"/>
  <c r="H269" i="87"/>
  <c r="M269" i="87" s="1"/>
  <c r="H312" i="87"/>
  <c r="M312" i="87" s="1"/>
  <c r="H309" i="87"/>
  <c r="M309" i="87" s="1"/>
  <c r="H306" i="87"/>
  <c r="M306" i="87" s="1"/>
  <c r="H280" i="87"/>
  <c r="M280" i="87" s="1"/>
  <c r="H277" i="87"/>
  <c r="M277" i="87" s="1"/>
  <c r="H274" i="87"/>
  <c r="M274" i="87" s="1"/>
  <c r="H268" i="87"/>
  <c r="M268" i="87" s="1"/>
  <c r="H257" i="87"/>
  <c r="M257" i="87" s="1"/>
  <c r="H248" i="87"/>
  <c r="M248" i="87" s="1"/>
  <c r="H245" i="87"/>
  <c r="M245" i="87" s="1"/>
  <c r="H242" i="87"/>
  <c r="M242" i="87" s="1"/>
  <c r="H236" i="87"/>
  <c r="M236" i="87" s="1"/>
  <c r="H216" i="87"/>
  <c r="M216" i="87" s="1"/>
  <c r="H213" i="87"/>
  <c r="M213" i="87" s="1"/>
  <c r="H210" i="87"/>
  <c r="M210" i="87" s="1"/>
  <c r="H207" i="87"/>
  <c r="M207" i="87" s="1"/>
  <c r="H204" i="87"/>
  <c r="M204" i="87" s="1"/>
  <c r="H193" i="87"/>
  <c r="M193" i="87" s="1"/>
  <c r="H178" i="87"/>
  <c r="M178" i="87" s="1"/>
  <c r="H175" i="87"/>
  <c r="M175" i="87" s="1"/>
  <c r="H172" i="87"/>
  <c r="M172" i="87" s="1"/>
  <c r="H166" i="87"/>
  <c r="M166" i="87" s="1"/>
  <c r="H146" i="87"/>
  <c r="M146" i="87" s="1"/>
  <c r="H143" i="87"/>
  <c r="M143" i="87" s="1"/>
  <c r="H140" i="87"/>
  <c r="M140" i="87" s="1"/>
  <c r="H137" i="87"/>
  <c r="M137" i="87" s="1"/>
  <c r="H134" i="87"/>
  <c r="M134" i="87" s="1"/>
  <c r="H123" i="87"/>
  <c r="M123" i="87" s="1"/>
  <c r="H114" i="87"/>
  <c r="M114" i="87" s="1"/>
  <c r="H111" i="87"/>
  <c r="M111" i="87" s="1"/>
  <c r="H108" i="87"/>
  <c r="M108" i="87" s="1"/>
  <c r="H105" i="87"/>
  <c r="M105" i="87" s="1"/>
  <c r="H102" i="87"/>
  <c r="M102" i="87" s="1"/>
  <c r="H91" i="87"/>
  <c r="M91" i="87" s="1"/>
  <c r="H82" i="87"/>
  <c r="M82" i="87" s="1"/>
  <c r="H79" i="87"/>
  <c r="M79" i="87" s="1"/>
  <c r="H76" i="87"/>
  <c r="M76" i="87" s="1"/>
  <c r="H73" i="87"/>
  <c r="M73" i="87" s="1"/>
  <c r="H70" i="87"/>
  <c r="M70" i="87" s="1"/>
  <c r="H59" i="87"/>
  <c r="M59" i="87" s="1"/>
  <c r="H50" i="87"/>
  <c r="M50" i="87" s="1"/>
  <c r="H47" i="87"/>
  <c r="M47" i="87" s="1"/>
  <c r="H44" i="87"/>
  <c r="M44" i="87" s="1"/>
  <c r="H41" i="87"/>
  <c r="M41" i="87" s="1"/>
  <c r="H38" i="87"/>
  <c r="M38" i="87" s="1"/>
  <c r="H9" i="87"/>
  <c r="M9" i="87" s="1"/>
  <c r="H187" i="87"/>
  <c r="M187" i="87" s="1"/>
  <c r="H181" i="87"/>
  <c r="M181" i="87" s="1"/>
  <c r="H173" i="87"/>
  <c r="M173" i="87" s="1"/>
  <c r="H157" i="87"/>
  <c r="M157" i="87" s="1"/>
  <c r="H149" i="87"/>
  <c r="M149" i="87" s="1"/>
  <c r="H141" i="87"/>
  <c r="M141" i="87" s="1"/>
  <c r="H133" i="87"/>
  <c r="M133" i="87" s="1"/>
  <c r="H125" i="87"/>
  <c r="M125" i="87" s="1"/>
  <c r="H117" i="87"/>
  <c r="M117" i="87" s="1"/>
  <c r="H109" i="87"/>
  <c r="M109" i="87" s="1"/>
  <c r="H101" i="87"/>
  <c r="M101" i="87" s="1"/>
  <c r="H93" i="87"/>
  <c r="M93" i="87" s="1"/>
  <c r="H85" i="87"/>
  <c r="M85" i="87" s="1"/>
  <c r="H77" i="87"/>
  <c r="M77" i="87" s="1"/>
  <c r="H69" i="87"/>
  <c r="M69" i="87" s="1"/>
  <c r="H61" i="87"/>
  <c r="M61" i="87" s="1"/>
  <c r="H53" i="87"/>
  <c r="M53" i="87" s="1"/>
  <c r="H45" i="87"/>
  <c r="M45" i="87" s="1"/>
  <c r="H37" i="87"/>
  <c r="M37" i="87" s="1"/>
  <c r="H29" i="87"/>
  <c r="M29" i="87" s="1"/>
  <c r="H3" i="87"/>
  <c r="M3" i="87" s="1"/>
  <c r="S31" i="85" l="1"/>
  <c r="S30" i="85"/>
  <c r="S29" i="85"/>
  <c r="S28" i="85"/>
  <c r="S27" i="85"/>
  <c r="S26" i="85"/>
  <c r="S23" i="85"/>
  <c r="S22" i="85"/>
  <c r="S21" i="85"/>
  <c r="S20" i="85"/>
  <c r="S19" i="85"/>
  <c r="S18" i="85"/>
  <c r="S14" i="85"/>
  <c r="S13" i="85"/>
  <c r="S12" i="85"/>
  <c r="S11" i="85"/>
  <c r="S10" i="85"/>
  <c r="S9" i="85"/>
  <c r="Q31" i="85"/>
  <c r="Q30" i="85"/>
  <c r="Q29" i="85"/>
  <c r="Q28" i="85"/>
  <c r="Q27" i="85"/>
  <c r="Q26" i="85"/>
  <c r="Q19" i="85"/>
  <c r="Q20" i="85"/>
  <c r="Q21" i="85"/>
  <c r="Q22" i="85"/>
  <c r="Q23" i="85"/>
  <c r="Q18" i="85"/>
  <c r="Q10" i="85"/>
  <c r="Q11" i="85"/>
  <c r="Q12" i="85"/>
  <c r="Q13" i="85"/>
  <c r="Q14" i="85"/>
  <c r="Q9" i="85"/>
  <c r="T14" i="80"/>
  <c r="S7" i="80"/>
  <c r="S8" i="80"/>
  <c r="S9" i="80"/>
  <c r="S10" i="80"/>
  <c r="S11" i="80"/>
  <c r="S12" i="80"/>
  <c r="S13" i="80"/>
  <c r="S6" i="80"/>
  <c r="G2" i="87"/>
  <c r="H2" i="87" s="1"/>
  <c r="M2" i="87" s="1"/>
  <c r="E320" i="87" l="1"/>
  <c r="F320" i="87"/>
  <c r="H320" i="87" l="1"/>
  <c r="O320" i="87" s="1"/>
  <c r="G320" i="87"/>
  <c r="M320" i="87" l="1"/>
  <c r="J2" i="79" l="1"/>
  <c r="J2" i="87" l="1"/>
  <c r="I3" i="87"/>
  <c r="J3" i="87" s="1"/>
  <c r="K3" i="87" s="1"/>
  <c r="L3" i="87" s="1"/>
  <c r="K2" i="87" l="1"/>
  <c r="L2" i="87" s="1"/>
  <c r="I4" i="87"/>
  <c r="J4" i="87" s="1"/>
  <c r="K4" i="87" s="1"/>
  <c r="L4" i="87" s="1"/>
  <c r="I5" i="87" l="1"/>
  <c r="J5" i="87" s="1"/>
  <c r="K5" i="87" s="1"/>
  <c r="L5" i="87" s="1"/>
  <c r="I6" i="87" l="1"/>
  <c r="I7" i="87" l="1"/>
  <c r="J6" i="87"/>
  <c r="K6" i="87" s="1"/>
  <c r="L6" i="87" s="1"/>
  <c r="I8" i="87" l="1"/>
  <c r="J7" i="87"/>
  <c r="K7" i="87" s="1"/>
  <c r="L7" i="87" s="1"/>
  <c r="J8" i="87" l="1"/>
  <c r="K8" i="87" s="1"/>
  <c r="L8" i="87" s="1"/>
  <c r="I9" i="87"/>
  <c r="J9" i="87" l="1"/>
  <c r="K9" i="87" s="1"/>
  <c r="L9" i="87" s="1"/>
  <c r="I10" i="87"/>
  <c r="J10" i="87" l="1"/>
  <c r="K10" i="87" s="1"/>
  <c r="L10" i="87" s="1"/>
  <c r="I11" i="87"/>
  <c r="J11" i="87" l="1"/>
  <c r="K11" i="87" s="1"/>
  <c r="L11" i="87" s="1"/>
  <c r="I12" i="87"/>
  <c r="J12" i="87" l="1"/>
  <c r="I13" i="87"/>
  <c r="I14" i="87" l="1"/>
  <c r="J13" i="87"/>
  <c r="K13" i="87" s="1"/>
  <c r="L13" i="87" s="1"/>
  <c r="K12" i="87"/>
  <c r="L12" i="87" l="1"/>
  <c r="I15" i="87"/>
  <c r="J14" i="87"/>
  <c r="K14" i="87" l="1"/>
  <c r="I16" i="87"/>
  <c r="J15" i="87"/>
  <c r="K15" i="87" s="1"/>
  <c r="L15" i="87" s="1"/>
  <c r="I17" i="87" l="1"/>
  <c r="J16" i="87"/>
  <c r="K16" i="87" s="1"/>
  <c r="L16" i="87" s="1"/>
  <c r="L14" i="87"/>
  <c r="I18" i="87" l="1"/>
  <c r="J17" i="87"/>
  <c r="K17" i="87" s="1"/>
  <c r="L17" i="87" s="1"/>
  <c r="I19" i="87" l="1"/>
  <c r="J18" i="87"/>
  <c r="K18" i="87" l="1"/>
  <c r="I20" i="87"/>
  <c r="J19" i="87"/>
  <c r="K19" i="87" s="1"/>
  <c r="L19" i="87" s="1"/>
  <c r="I21" i="87" l="1"/>
  <c r="J20" i="87"/>
  <c r="K20" i="87" s="1"/>
  <c r="L20" i="87" s="1"/>
  <c r="L18" i="87"/>
  <c r="I22" i="87" l="1"/>
  <c r="J21" i="87"/>
  <c r="K21" i="87" s="1"/>
  <c r="L21" i="87" l="1"/>
  <c r="I23" i="87"/>
  <c r="J22" i="87"/>
  <c r="K22" i="87" s="1"/>
  <c r="L22" i="87" s="1"/>
  <c r="I24" i="87" l="1"/>
  <c r="J23" i="87"/>
  <c r="K23" i="87" s="1"/>
  <c r="L23" i="87" s="1"/>
  <c r="I25" i="87" l="1"/>
  <c r="J24" i="87"/>
  <c r="K24" i="87" s="1"/>
  <c r="L24" i="87" s="1"/>
  <c r="I26" i="87" l="1"/>
  <c r="J25" i="87"/>
  <c r="K25" i="87" s="1"/>
  <c r="L25" i="87" s="1"/>
  <c r="I27" i="87" l="1"/>
  <c r="J26" i="87"/>
  <c r="K26" i="87" s="1"/>
  <c r="L26" i="87" s="1"/>
  <c r="I28" i="87" l="1"/>
  <c r="J27" i="87"/>
  <c r="K27" i="87" s="1"/>
  <c r="L27" i="87" s="1"/>
  <c r="I29" i="87" l="1"/>
  <c r="J28" i="87"/>
  <c r="K28" i="87" s="1"/>
  <c r="L28" i="87" s="1"/>
  <c r="I30" i="87" l="1"/>
  <c r="J29" i="87"/>
  <c r="K29" i="87" s="1"/>
  <c r="L29" i="87" s="1"/>
  <c r="I31" i="87" l="1"/>
  <c r="J30" i="87"/>
  <c r="K30" i="87" s="1"/>
  <c r="L30" i="87" s="1"/>
  <c r="I32" i="87" l="1"/>
  <c r="J31" i="87"/>
  <c r="K31" i="87" s="1"/>
  <c r="L31" i="87" s="1"/>
  <c r="I33" i="87" l="1"/>
  <c r="J32" i="87"/>
  <c r="K32" i="87" s="1"/>
  <c r="L32" i="87" s="1"/>
  <c r="I34" i="87" l="1"/>
  <c r="J33" i="87"/>
  <c r="K33" i="87" s="1"/>
  <c r="L33" i="87" s="1"/>
  <c r="I35" i="87" l="1"/>
  <c r="J34" i="87"/>
  <c r="K34" i="87" s="1"/>
  <c r="L34" i="87" s="1"/>
  <c r="I36" i="87" l="1"/>
  <c r="J35" i="87"/>
  <c r="K35" i="87" s="1"/>
  <c r="L35" i="87" s="1"/>
  <c r="I37" i="87" l="1"/>
  <c r="J36" i="87"/>
  <c r="K36" i="87" s="1"/>
  <c r="L36" i="87" s="1"/>
  <c r="I38" i="87" l="1"/>
  <c r="J37" i="87"/>
  <c r="K37" i="87" s="1"/>
  <c r="L37" i="87" s="1"/>
  <c r="I39" i="87" l="1"/>
  <c r="J38" i="87"/>
  <c r="K38" i="87" s="1"/>
  <c r="L38" i="87" s="1"/>
  <c r="I40" i="87" l="1"/>
  <c r="J39" i="87"/>
  <c r="K39" i="87" s="1"/>
  <c r="L39" i="87" s="1"/>
  <c r="I41" i="87" l="1"/>
  <c r="J40" i="87"/>
  <c r="K40" i="87" s="1"/>
  <c r="L40" i="87" s="1"/>
  <c r="I42" i="87" l="1"/>
  <c r="J41" i="87"/>
  <c r="K41" i="87" s="1"/>
  <c r="L41" i="87" s="1"/>
  <c r="I43" i="87" l="1"/>
  <c r="J42" i="87"/>
  <c r="K42" i="87" s="1"/>
  <c r="L42" i="87" s="1"/>
  <c r="I44" i="87" l="1"/>
  <c r="J43" i="87"/>
  <c r="K43" i="87" s="1"/>
  <c r="L43" i="87" s="1"/>
  <c r="I45" i="87" l="1"/>
  <c r="J44" i="87"/>
  <c r="K44" i="87" s="1"/>
  <c r="L44" i="87" s="1"/>
  <c r="I46" i="87" l="1"/>
  <c r="J45" i="87"/>
  <c r="K45" i="87" s="1"/>
  <c r="L45" i="87" s="1"/>
  <c r="I47" i="87" l="1"/>
  <c r="J46" i="87"/>
  <c r="K46" i="87" s="1"/>
  <c r="L46" i="87" s="1"/>
  <c r="I48" i="87" l="1"/>
  <c r="J47" i="87"/>
  <c r="K47" i="87" s="1"/>
  <c r="L47" i="87" s="1"/>
  <c r="I49" i="87" l="1"/>
  <c r="J48" i="87"/>
  <c r="K48" i="87" s="1"/>
  <c r="L48" i="87" s="1"/>
  <c r="I50" i="87" l="1"/>
  <c r="J49" i="87"/>
  <c r="K49" i="87" s="1"/>
  <c r="L49" i="87" s="1"/>
  <c r="I51" i="87" l="1"/>
  <c r="J50" i="87"/>
  <c r="K50" i="87" s="1"/>
  <c r="L50" i="87" s="1"/>
  <c r="I52" i="87" l="1"/>
  <c r="J51" i="87"/>
  <c r="K51" i="87" s="1"/>
  <c r="L51" i="87" s="1"/>
  <c r="I53" i="87" l="1"/>
  <c r="J52" i="87"/>
  <c r="K52" i="87" s="1"/>
  <c r="L52" i="87" s="1"/>
  <c r="I54" i="87" l="1"/>
  <c r="J53" i="87"/>
  <c r="K53" i="87" s="1"/>
  <c r="L53" i="87" s="1"/>
  <c r="I55" i="87" l="1"/>
  <c r="J54" i="87"/>
  <c r="K54" i="87" s="1"/>
  <c r="L54" i="87" s="1"/>
  <c r="I56" i="87" l="1"/>
  <c r="J55" i="87"/>
  <c r="K55" i="87" s="1"/>
  <c r="L55" i="87" s="1"/>
  <c r="I57" i="87" l="1"/>
  <c r="J56" i="87"/>
  <c r="K56" i="87" s="1"/>
  <c r="L56" i="87" s="1"/>
  <c r="I58" i="87" l="1"/>
  <c r="J57" i="87"/>
  <c r="K57" i="87" s="1"/>
  <c r="L57" i="87" s="1"/>
  <c r="I59" i="87" l="1"/>
  <c r="J58" i="87"/>
  <c r="K58" i="87" s="1"/>
  <c r="L58" i="87" s="1"/>
  <c r="I60" i="87" l="1"/>
  <c r="J59" i="87"/>
  <c r="K59" i="87" s="1"/>
  <c r="L59" i="87" s="1"/>
  <c r="I61" i="87" l="1"/>
  <c r="J60" i="87"/>
  <c r="K60" i="87" s="1"/>
  <c r="L60" i="87" s="1"/>
  <c r="I62" i="87" l="1"/>
  <c r="J61" i="87"/>
  <c r="K61" i="87" s="1"/>
  <c r="L61" i="87" s="1"/>
  <c r="I63" i="87" l="1"/>
  <c r="J62" i="87"/>
  <c r="K62" i="87" s="1"/>
  <c r="L62" i="87" s="1"/>
  <c r="I64" i="87" l="1"/>
  <c r="J63" i="87"/>
  <c r="K63" i="87" s="1"/>
  <c r="L63" i="87" s="1"/>
  <c r="I65" i="87" l="1"/>
  <c r="J64" i="87"/>
  <c r="K64" i="87" s="1"/>
  <c r="L64" i="87" s="1"/>
  <c r="I66" i="87" l="1"/>
  <c r="J65" i="87"/>
  <c r="K65" i="87" s="1"/>
  <c r="L65" i="87" s="1"/>
  <c r="I67" i="87" l="1"/>
  <c r="J66" i="87"/>
  <c r="K66" i="87" s="1"/>
  <c r="L66" i="87" s="1"/>
  <c r="I68" i="87" l="1"/>
  <c r="J67" i="87"/>
  <c r="K67" i="87" s="1"/>
  <c r="L67" i="87" s="1"/>
  <c r="I69" i="87" l="1"/>
  <c r="J68" i="87"/>
  <c r="K68" i="87" s="1"/>
  <c r="L68" i="87" s="1"/>
  <c r="I70" i="87" l="1"/>
  <c r="J69" i="87"/>
  <c r="K69" i="87" s="1"/>
  <c r="L69" i="87" s="1"/>
  <c r="I71" i="87" l="1"/>
  <c r="J70" i="87"/>
  <c r="K70" i="87" s="1"/>
  <c r="L70" i="87" s="1"/>
  <c r="I72" i="87" l="1"/>
  <c r="J71" i="87"/>
  <c r="K71" i="87" s="1"/>
  <c r="L71" i="87" s="1"/>
  <c r="I73" i="87" l="1"/>
  <c r="J72" i="87"/>
  <c r="K72" i="87" s="1"/>
  <c r="L72" i="87" s="1"/>
  <c r="I74" i="87" l="1"/>
  <c r="J73" i="87"/>
  <c r="K73" i="87" s="1"/>
  <c r="L73" i="87" s="1"/>
  <c r="I75" i="87" l="1"/>
  <c r="J74" i="87"/>
  <c r="K74" i="87" s="1"/>
  <c r="L74" i="87" s="1"/>
  <c r="I76" i="87" l="1"/>
  <c r="J75" i="87"/>
  <c r="K75" i="87" s="1"/>
  <c r="L75" i="87" s="1"/>
  <c r="I77" i="87" l="1"/>
  <c r="J76" i="87"/>
  <c r="K76" i="87" s="1"/>
  <c r="L76" i="87" s="1"/>
  <c r="I78" i="87" l="1"/>
  <c r="J77" i="87"/>
  <c r="K77" i="87" s="1"/>
  <c r="L77" i="87" s="1"/>
  <c r="I79" i="87" l="1"/>
  <c r="J78" i="87"/>
  <c r="K78" i="87" s="1"/>
  <c r="L78" i="87" s="1"/>
  <c r="I80" i="87" l="1"/>
  <c r="J79" i="87"/>
  <c r="K79" i="87" s="1"/>
  <c r="L79" i="87" s="1"/>
  <c r="I81" i="87" l="1"/>
  <c r="J80" i="87"/>
  <c r="K80" i="87" s="1"/>
  <c r="L80" i="87" s="1"/>
  <c r="I82" i="87" l="1"/>
  <c r="J81" i="87"/>
  <c r="K81" i="87" s="1"/>
  <c r="L81" i="87" s="1"/>
  <c r="I83" i="87" l="1"/>
  <c r="J82" i="87"/>
  <c r="K82" i="87" s="1"/>
  <c r="L82" i="87" s="1"/>
  <c r="I84" i="87" l="1"/>
  <c r="J83" i="87"/>
  <c r="K83" i="87" s="1"/>
  <c r="L83" i="87" s="1"/>
  <c r="I85" i="87" l="1"/>
  <c r="J84" i="87"/>
  <c r="K84" i="87" s="1"/>
  <c r="L84" i="87" s="1"/>
  <c r="I86" i="87" l="1"/>
  <c r="J85" i="87"/>
  <c r="K85" i="87" s="1"/>
  <c r="L85" i="87" s="1"/>
  <c r="I87" i="87" l="1"/>
  <c r="J86" i="87"/>
  <c r="K86" i="87" s="1"/>
  <c r="L86" i="87" s="1"/>
  <c r="I88" i="87" l="1"/>
  <c r="J87" i="87"/>
  <c r="K87" i="87" s="1"/>
  <c r="L87" i="87" s="1"/>
  <c r="I89" i="87" l="1"/>
  <c r="J88" i="87"/>
  <c r="K88" i="87" s="1"/>
  <c r="L88" i="87" s="1"/>
  <c r="I90" i="87" l="1"/>
  <c r="J89" i="87"/>
  <c r="K89" i="87" s="1"/>
  <c r="L89" i="87" s="1"/>
  <c r="I91" i="87" l="1"/>
  <c r="J90" i="87"/>
  <c r="K90" i="87" s="1"/>
  <c r="L90" i="87" s="1"/>
  <c r="I92" i="87" l="1"/>
  <c r="J91" i="87"/>
  <c r="K91" i="87" s="1"/>
  <c r="L91" i="87" s="1"/>
  <c r="I93" i="87" l="1"/>
  <c r="J92" i="87"/>
  <c r="K92" i="87" s="1"/>
  <c r="L92" i="87" s="1"/>
  <c r="I94" i="87" l="1"/>
  <c r="J93" i="87"/>
  <c r="K93" i="87" s="1"/>
  <c r="L93" i="87" s="1"/>
  <c r="I95" i="87" l="1"/>
  <c r="J94" i="87"/>
  <c r="K94" i="87" s="1"/>
  <c r="L94" i="87" s="1"/>
  <c r="I96" i="87" l="1"/>
  <c r="J95" i="87"/>
  <c r="K95" i="87" s="1"/>
  <c r="L95" i="87" s="1"/>
  <c r="I97" i="87" l="1"/>
  <c r="J96" i="87"/>
  <c r="K96" i="87" s="1"/>
  <c r="L96" i="87" s="1"/>
  <c r="I98" i="87" l="1"/>
  <c r="J97" i="87"/>
  <c r="K97" i="87" s="1"/>
  <c r="L97" i="87" s="1"/>
  <c r="I99" i="87" l="1"/>
  <c r="J98" i="87"/>
  <c r="K98" i="87" s="1"/>
  <c r="L98" i="87" s="1"/>
  <c r="I100" i="87" l="1"/>
  <c r="J99" i="87"/>
  <c r="K99" i="87" s="1"/>
  <c r="L99" i="87" s="1"/>
  <c r="I101" i="87" l="1"/>
  <c r="J100" i="87"/>
  <c r="K100" i="87" s="1"/>
  <c r="L100" i="87" s="1"/>
  <c r="I102" i="87" l="1"/>
  <c r="J101" i="87"/>
  <c r="K101" i="87" s="1"/>
  <c r="L101" i="87" s="1"/>
  <c r="I103" i="87" l="1"/>
  <c r="J102" i="87"/>
  <c r="K102" i="87" s="1"/>
  <c r="L102" i="87" s="1"/>
  <c r="I104" i="87" l="1"/>
  <c r="J103" i="87"/>
  <c r="K103" i="87" s="1"/>
  <c r="L103" i="87" s="1"/>
  <c r="I105" i="87" l="1"/>
  <c r="J104" i="87"/>
  <c r="K104" i="87" s="1"/>
  <c r="L104" i="87" s="1"/>
  <c r="I106" i="87" l="1"/>
  <c r="J105" i="87"/>
  <c r="K105" i="87" s="1"/>
  <c r="L105" i="87" s="1"/>
  <c r="I107" i="87" l="1"/>
  <c r="J106" i="87"/>
  <c r="K106" i="87" s="1"/>
  <c r="L106" i="87" s="1"/>
  <c r="I108" i="87" l="1"/>
  <c r="J107" i="87"/>
  <c r="K107" i="87" s="1"/>
  <c r="L107" i="87" s="1"/>
  <c r="I109" i="87" l="1"/>
  <c r="J108" i="87"/>
  <c r="K108" i="87" s="1"/>
  <c r="L108" i="87" s="1"/>
  <c r="I110" i="87" l="1"/>
  <c r="J109" i="87"/>
  <c r="K109" i="87" s="1"/>
  <c r="L109" i="87" s="1"/>
  <c r="I111" i="87" l="1"/>
  <c r="J110" i="87"/>
  <c r="K110" i="87" s="1"/>
  <c r="L110" i="87" s="1"/>
  <c r="I112" i="87" l="1"/>
  <c r="J111" i="87"/>
  <c r="K111" i="87" s="1"/>
  <c r="L111" i="87" s="1"/>
  <c r="I113" i="87" l="1"/>
  <c r="J112" i="87"/>
  <c r="K112" i="87" s="1"/>
  <c r="L112" i="87" s="1"/>
  <c r="I114" i="87" l="1"/>
  <c r="J113" i="87"/>
  <c r="K113" i="87" s="1"/>
  <c r="L113" i="87" s="1"/>
  <c r="I115" i="87" l="1"/>
  <c r="J114" i="87"/>
  <c r="K114" i="87" s="1"/>
  <c r="L114" i="87" s="1"/>
  <c r="I116" i="87" l="1"/>
  <c r="J115" i="87"/>
  <c r="K115" i="87" s="1"/>
  <c r="L115" i="87" s="1"/>
  <c r="I117" i="87" l="1"/>
  <c r="J116" i="87"/>
  <c r="K116" i="87" s="1"/>
  <c r="L116" i="87" s="1"/>
  <c r="I118" i="87" l="1"/>
  <c r="J117" i="87"/>
  <c r="K117" i="87" s="1"/>
  <c r="L117" i="87" s="1"/>
  <c r="I119" i="87" l="1"/>
  <c r="J118" i="87"/>
  <c r="K118" i="87" s="1"/>
  <c r="L118" i="87" s="1"/>
  <c r="I120" i="87" l="1"/>
  <c r="J119" i="87"/>
  <c r="K119" i="87" s="1"/>
  <c r="L119" i="87" s="1"/>
  <c r="I121" i="87" l="1"/>
  <c r="J120" i="87"/>
  <c r="K120" i="87" s="1"/>
  <c r="L120" i="87" s="1"/>
  <c r="I122" i="87" l="1"/>
  <c r="J121" i="87"/>
  <c r="K121" i="87" s="1"/>
  <c r="L121" i="87" s="1"/>
  <c r="I123" i="87" l="1"/>
  <c r="J122" i="87"/>
  <c r="K122" i="87" s="1"/>
  <c r="L122" i="87" s="1"/>
  <c r="I124" i="87" l="1"/>
  <c r="J123" i="87"/>
  <c r="K123" i="87" s="1"/>
  <c r="L123" i="87" s="1"/>
  <c r="I125" i="87" l="1"/>
  <c r="J124" i="87"/>
  <c r="K124" i="87" s="1"/>
  <c r="L124" i="87" s="1"/>
  <c r="I126" i="87" l="1"/>
  <c r="J125" i="87"/>
  <c r="K125" i="87" s="1"/>
  <c r="L125" i="87" s="1"/>
  <c r="I127" i="87" l="1"/>
  <c r="J126" i="87"/>
  <c r="K126" i="87" s="1"/>
  <c r="L126" i="87" s="1"/>
  <c r="I128" i="87" l="1"/>
  <c r="J127" i="87"/>
  <c r="K127" i="87" s="1"/>
  <c r="L127" i="87" s="1"/>
  <c r="I129" i="87" l="1"/>
  <c r="J128" i="87"/>
  <c r="K128" i="87" s="1"/>
  <c r="L128" i="87" s="1"/>
  <c r="I130" i="87" l="1"/>
  <c r="J129" i="87"/>
  <c r="K129" i="87" s="1"/>
  <c r="L129" i="87" s="1"/>
  <c r="I131" i="87" l="1"/>
  <c r="J130" i="87"/>
  <c r="K130" i="87" s="1"/>
  <c r="L130" i="87" s="1"/>
  <c r="I132" i="87" l="1"/>
  <c r="J131" i="87"/>
  <c r="K131" i="87" s="1"/>
  <c r="L131" i="87" s="1"/>
  <c r="I133" i="87" l="1"/>
  <c r="J132" i="87"/>
  <c r="K132" i="87" s="1"/>
  <c r="L132" i="87" s="1"/>
  <c r="I134" i="87" l="1"/>
  <c r="J133" i="87"/>
  <c r="K133" i="87" s="1"/>
  <c r="L133" i="87" s="1"/>
  <c r="I135" i="87" l="1"/>
  <c r="J134" i="87"/>
  <c r="K134" i="87" s="1"/>
  <c r="L134" i="87" s="1"/>
  <c r="I136" i="87" l="1"/>
  <c r="J135" i="87"/>
  <c r="K135" i="87" s="1"/>
  <c r="L135" i="87" s="1"/>
  <c r="I137" i="87" l="1"/>
  <c r="J136" i="87"/>
  <c r="K136" i="87" s="1"/>
  <c r="L136" i="87" s="1"/>
  <c r="I138" i="87" l="1"/>
  <c r="J137" i="87"/>
  <c r="K137" i="87" s="1"/>
  <c r="L137" i="87" s="1"/>
  <c r="I139" i="87" l="1"/>
  <c r="J138" i="87"/>
  <c r="K138" i="87" s="1"/>
  <c r="L138" i="87" s="1"/>
  <c r="I140" i="87" l="1"/>
  <c r="J139" i="87"/>
  <c r="K139" i="87" s="1"/>
  <c r="L139" i="87" s="1"/>
  <c r="I141" i="87" l="1"/>
  <c r="J140" i="87"/>
  <c r="K140" i="87" s="1"/>
  <c r="L140" i="87" s="1"/>
  <c r="I142" i="87" l="1"/>
  <c r="J141" i="87"/>
  <c r="K141" i="87" s="1"/>
  <c r="L141" i="87" s="1"/>
  <c r="I143" i="87" l="1"/>
  <c r="J142" i="87"/>
  <c r="K142" i="87" s="1"/>
  <c r="L142" i="87" s="1"/>
  <c r="I144" i="87" l="1"/>
  <c r="J143" i="87"/>
  <c r="K143" i="87" s="1"/>
  <c r="L143" i="87" s="1"/>
  <c r="I145" i="87" l="1"/>
  <c r="J144" i="87"/>
  <c r="K144" i="87" s="1"/>
  <c r="L144" i="87" s="1"/>
  <c r="I146" i="87" l="1"/>
  <c r="J145" i="87"/>
  <c r="K145" i="87" s="1"/>
  <c r="L145" i="87" s="1"/>
  <c r="I147" i="87" l="1"/>
  <c r="J146" i="87"/>
  <c r="K146" i="87" s="1"/>
  <c r="L146" i="87" s="1"/>
  <c r="I148" i="87" l="1"/>
  <c r="J147" i="87"/>
  <c r="K147" i="87" s="1"/>
  <c r="L147" i="87" s="1"/>
  <c r="I149" i="87" l="1"/>
  <c r="J148" i="87"/>
  <c r="K148" i="87" s="1"/>
  <c r="L148" i="87" s="1"/>
  <c r="I150" i="87" l="1"/>
  <c r="J149" i="87"/>
  <c r="K149" i="87" s="1"/>
  <c r="L149" i="87" s="1"/>
  <c r="I151" i="87" l="1"/>
  <c r="J150" i="87"/>
  <c r="K150" i="87" s="1"/>
  <c r="L150" i="87" s="1"/>
  <c r="I152" i="87" l="1"/>
  <c r="J151" i="87"/>
  <c r="K151" i="87" s="1"/>
  <c r="L151" i="87" s="1"/>
  <c r="I153" i="87" l="1"/>
  <c r="J152" i="87"/>
  <c r="K152" i="87" s="1"/>
  <c r="L152" i="87" s="1"/>
  <c r="I154" i="87" l="1"/>
  <c r="J153" i="87"/>
  <c r="K153" i="87" s="1"/>
  <c r="L153" i="87" s="1"/>
  <c r="I155" i="87" l="1"/>
  <c r="J154" i="87"/>
  <c r="K154" i="87" s="1"/>
  <c r="L154" i="87" s="1"/>
  <c r="I156" i="87" l="1"/>
  <c r="J155" i="87"/>
  <c r="K155" i="87" s="1"/>
  <c r="L155" i="87" s="1"/>
  <c r="I157" i="87" l="1"/>
  <c r="J156" i="87"/>
  <c r="K156" i="87" s="1"/>
  <c r="L156" i="87" s="1"/>
  <c r="I158" i="87" l="1"/>
  <c r="J157" i="87"/>
  <c r="K157" i="87" s="1"/>
  <c r="L157" i="87" s="1"/>
  <c r="I159" i="87" l="1"/>
  <c r="J158" i="87"/>
  <c r="K158" i="87" s="1"/>
  <c r="L158" i="87" s="1"/>
  <c r="I160" i="87" l="1"/>
  <c r="J159" i="87"/>
  <c r="K159" i="87" s="1"/>
  <c r="L159" i="87" s="1"/>
  <c r="I161" i="87" l="1"/>
  <c r="J160" i="87"/>
  <c r="K160" i="87" s="1"/>
  <c r="L160" i="87" s="1"/>
  <c r="I162" i="87" l="1"/>
  <c r="J161" i="87"/>
  <c r="K161" i="87" s="1"/>
  <c r="L161" i="87" s="1"/>
  <c r="I163" i="87" l="1"/>
  <c r="J162" i="87"/>
  <c r="K162" i="87" s="1"/>
  <c r="L162" i="87" s="1"/>
  <c r="I164" i="87" l="1"/>
  <c r="J163" i="87"/>
  <c r="K163" i="87" s="1"/>
  <c r="L163" i="87" s="1"/>
  <c r="I165" i="87" l="1"/>
  <c r="J164" i="87"/>
  <c r="K164" i="87" s="1"/>
  <c r="L164" i="87" s="1"/>
  <c r="I166" i="87" l="1"/>
  <c r="J165" i="87"/>
  <c r="K165" i="87" s="1"/>
  <c r="L165" i="87" s="1"/>
  <c r="I167" i="87" l="1"/>
  <c r="J166" i="87"/>
  <c r="K166" i="87" s="1"/>
  <c r="L166" i="87" s="1"/>
  <c r="I168" i="87" l="1"/>
  <c r="J167" i="87"/>
  <c r="K167" i="87" s="1"/>
  <c r="L167" i="87" s="1"/>
  <c r="I169" i="87" l="1"/>
  <c r="J168" i="87"/>
  <c r="K168" i="87" s="1"/>
  <c r="L168" i="87" s="1"/>
  <c r="I170" i="87" l="1"/>
  <c r="J169" i="87"/>
  <c r="K169" i="87" s="1"/>
  <c r="L169" i="87" s="1"/>
  <c r="I171" i="87" l="1"/>
  <c r="J170" i="87"/>
  <c r="K170" i="87" s="1"/>
  <c r="L170" i="87" s="1"/>
  <c r="I172" i="87" l="1"/>
  <c r="J171" i="87"/>
  <c r="K171" i="87" s="1"/>
  <c r="L171" i="87" s="1"/>
  <c r="I173" i="87" l="1"/>
  <c r="J172" i="87"/>
  <c r="K172" i="87" s="1"/>
  <c r="L172" i="87" s="1"/>
  <c r="I174" i="87" l="1"/>
  <c r="J173" i="87"/>
  <c r="K173" i="87" s="1"/>
  <c r="L173" i="87" s="1"/>
  <c r="I175" i="87" l="1"/>
  <c r="J174" i="87"/>
  <c r="K174" i="87" s="1"/>
  <c r="L174" i="87" s="1"/>
  <c r="I176" i="87" l="1"/>
  <c r="J175" i="87"/>
  <c r="K175" i="87" s="1"/>
  <c r="L175" i="87" s="1"/>
  <c r="I177" i="87" l="1"/>
  <c r="J176" i="87"/>
  <c r="K176" i="87" s="1"/>
  <c r="L176" i="87" s="1"/>
  <c r="I178" i="87" l="1"/>
  <c r="J177" i="87"/>
  <c r="K177" i="87" s="1"/>
  <c r="L177" i="87" s="1"/>
  <c r="I179" i="87" l="1"/>
  <c r="J178" i="87"/>
  <c r="K178" i="87" s="1"/>
  <c r="L178" i="87" s="1"/>
  <c r="I180" i="87" l="1"/>
  <c r="J179" i="87"/>
  <c r="K179" i="87" s="1"/>
  <c r="L179" i="87" s="1"/>
  <c r="I181" i="87" l="1"/>
  <c r="J180" i="87"/>
  <c r="K180" i="87" s="1"/>
  <c r="L180" i="87" s="1"/>
  <c r="I182" i="87" l="1"/>
  <c r="J181" i="87"/>
  <c r="K181" i="87" s="1"/>
  <c r="L181" i="87" s="1"/>
  <c r="I183" i="87" l="1"/>
  <c r="J182" i="87"/>
  <c r="K182" i="87" s="1"/>
  <c r="L182" i="87" s="1"/>
  <c r="I184" i="87" l="1"/>
  <c r="J183" i="87"/>
  <c r="K183" i="87" s="1"/>
  <c r="L183" i="87" s="1"/>
  <c r="I185" i="87" l="1"/>
  <c r="J184" i="87"/>
  <c r="K184" i="87" s="1"/>
  <c r="L184" i="87" s="1"/>
  <c r="I186" i="87" l="1"/>
  <c r="J185" i="87"/>
  <c r="K185" i="87" s="1"/>
  <c r="L185" i="87" s="1"/>
  <c r="I187" i="87" l="1"/>
  <c r="J186" i="87"/>
  <c r="K186" i="87" s="1"/>
  <c r="L186" i="87" s="1"/>
  <c r="I188" i="87" l="1"/>
  <c r="J187" i="87"/>
  <c r="K187" i="87" s="1"/>
  <c r="L187" i="87" s="1"/>
  <c r="I189" i="87" l="1"/>
  <c r="J188" i="87"/>
  <c r="K188" i="87" s="1"/>
  <c r="L188" i="87" s="1"/>
  <c r="I190" i="87" l="1"/>
  <c r="J189" i="87"/>
  <c r="K189" i="87" s="1"/>
  <c r="L189" i="87" s="1"/>
  <c r="I191" i="87" l="1"/>
  <c r="J190" i="87"/>
  <c r="K190" i="87" s="1"/>
  <c r="L190" i="87" s="1"/>
  <c r="I192" i="87" l="1"/>
  <c r="J191" i="87"/>
  <c r="K191" i="87" s="1"/>
  <c r="L191" i="87" s="1"/>
  <c r="I193" i="87" l="1"/>
  <c r="J192" i="87"/>
  <c r="K192" i="87" s="1"/>
  <c r="L192" i="87" s="1"/>
  <c r="I194" i="87" l="1"/>
  <c r="J193" i="87"/>
  <c r="K193" i="87" s="1"/>
  <c r="L193" i="87" s="1"/>
  <c r="I195" i="87" l="1"/>
  <c r="J194" i="87"/>
  <c r="K194" i="87" s="1"/>
  <c r="L194" i="87" s="1"/>
  <c r="I196" i="87" l="1"/>
  <c r="J195" i="87"/>
  <c r="K195" i="87" s="1"/>
  <c r="L195" i="87" s="1"/>
  <c r="I197" i="87" l="1"/>
  <c r="J196" i="87"/>
  <c r="K196" i="87" s="1"/>
  <c r="L196" i="87" s="1"/>
  <c r="I198" i="87" l="1"/>
  <c r="J197" i="87"/>
  <c r="K197" i="87" s="1"/>
  <c r="L197" i="87" s="1"/>
  <c r="I199" i="87" l="1"/>
  <c r="J198" i="87"/>
  <c r="K198" i="87" s="1"/>
  <c r="L198" i="87" s="1"/>
  <c r="I200" i="87" l="1"/>
  <c r="J199" i="87"/>
  <c r="K199" i="87" s="1"/>
  <c r="L199" i="87" s="1"/>
  <c r="I201" i="87" l="1"/>
  <c r="J200" i="87"/>
  <c r="K200" i="87" s="1"/>
  <c r="L200" i="87" s="1"/>
  <c r="I202" i="87" l="1"/>
  <c r="J201" i="87"/>
  <c r="K201" i="87" s="1"/>
  <c r="L201" i="87" s="1"/>
  <c r="I203" i="87" l="1"/>
  <c r="J202" i="87"/>
  <c r="K202" i="87" s="1"/>
  <c r="L202" i="87" s="1"/>
  <c r="I204" i="87" l="1"/>
  <c r="J203" i="87"/>
  <c r="K203" i="87" s="1"/>
  <c r="L203" i="87" s="1"/>
  <c r="I205" i="87" l="1"/>
  <c r="J204" i="87"/>
  <c r="K204" i="87" s="1"/>
  <c r="L204" i="87" s="1"/>
  <c r="I206" i="87" l="1"/>
  <c r="J205" i="87"/>
  <c r="K205" i="87" s="1"/>
  <c r="L205" i="87" s="1"/>
  <c r="I207" i="87" l="1"/>
  <c r="J206" i="87"/>
  <c r="K206" i="87" s="1"/>
  <c r="L206" i="87" s="1"/>
  <c r="I208" i="87" l="1"/>
  <c r="J207" i="87"/>
  <c r="K207" i="87" s="1"/>
  <c r="L207" i="87" s="1"/>
  <c r="I209" i="87" l="1"/>
  <c r="J208" i="87"/>
  <c r="K208" i="87" s="1"/>
  <c r="L208" i="87" s="1"/>
  <c r="I210" i="87" l="1"/>
  <c r="J209" i="87"/>
  <c r="K209" i="87" s="1"/>
  <c r="L209" i="87" s="1"/>
  <c r="I211" i="87" l="1"/>
  <c r="J210" i="87"/>
  <c r="K210" i="87" s="1"/>
  <c r="L210" i="87" s="1"/>
  <c r="I212" i="87" l="1"/>
  <c r="J211" i="87"/>
  <c r="K211" i="87" s="1"/>
  <c r="L211" i="87" s="1"/>
  <c r="I213" i="87" l="1"/>
  <c r="J212" i="87"/>
  <c r="K212" i="87" s="1"/>
  <c r="L212" i="87" s="1"/>
  <c r="I214" i="87" l="1"/>
  <c r="J213" i="87"/>
  <c r="K213" i="87" s="1"/>
  <c r="L213" i="87" s="1"/>
  <c r="I215" i="87" l="1"/>
  <c r="J214" i="87"/>
  <c r="K214" i="87" s="1"/>
  <c r="L214" i="87" s="1"/>
  <c r="I216" i="87" l="1"/>
  <c r="J215" i="87"/>
  <c r="K215" i="87" s="1"/>
  <c r="L215" i="87" s="1"/>
  <c r="I217" i="87" l="1"/>
  <c r="J216" i="87"/>
  <c r="K216" i="87" s="1"/>
  <c r="L216" i="87" s="1"/>
  <c r="I218" i="87" l="1"/>
  <c r="J217" i="87"/>
  <c r="K217" i="87" s="1"/>
  <c r="L217" i="87" s="1"/>
  <c r="I219" i="87" l="1"/>
  <c r="J218" i="87"/>
  <c r="K218" i="87" s="1"/>
  <c r="L218" i="87" s="1"/>
  <c r="I220" i="87" l="1"/>
  <c r="J219" i="87"/>
  <c r="K219" i="87" s="1"/>
  <c r="L219" i="87" s="1"/>
  <c r="I221" i="87" l="1"/>
  <c r="J220" i="87"/>
  <c r="K220" i="87" s="1"/>
  <c r="L220" i="87" s="1"/>
  <c r="I222" i="87" l="1"/>
  <c r="J221" i="87"/>
  <c r="K221" i="87" s="1"/>
  <c r="L221" i="87" s="1"/>
  <c r="I223" i="87" l="1"/>
  <c r="J222" i="87"/>
  <c r="K222" i="87" s="1"/>
  <c r="L222" i="87" s="1"/>
  <c r="I224" i="87" l="1"/>
  <c r="J223" i="87"/>
  <c r="K223" i="87" s="1"/>
  <c r="L223" i="87" s="1"/>
  <c r="I225" i="87" l="1"/>
  <c r="J224" i="87"/>
  <c r="K224" i="87" s="1"/>
  <c r="L224" i="87" s="1"/>
  <c r="I226" i="87" l="1"/>
  <c r="J225" i="87"/>
  <c r="K225" i="87" s="1"/>
  <c r="L225" i="87" s="1"/>
  <c r="I227" i="87" l="1"/>
  <c r="J226" i="87"/>
  <c r="K226" i="87" s="1"/>
  <c r="L226" i="87" s="1"/>
  <c r="I228" i="87" l="1"/>
  <c r="J227" i="87"/>
  <c r="K227" i="87" s="1"/>
  <c r="L227" i="87" s="1"/>
  <c r="I229" i="87" l="1"/>
  <c r="J228" i="87"/>
  <c r="K228" i="87" s="1"/>
  <c r="L228" i="87" s="1"/>
  <c r="I230" i="87" l="1"/>
  <c r="J229" i="87"/>
  <c r="K229" i="87" s="1"/>
  <c r="L229" i="87" s="1"/>
  <c r="I231" i="87" l="1"/>
  <c r="J230" i="87"/>
  <c r="K230" i="87" s="1"/>
  <c r="L230" i="87" s="1"/>
  <c r="I232" i="87" l="1"/>
  <c r="J231" i="87"/>
  <c r="K231" i="87" s="1"/>
  <c r="L231" i="87" s="1"/>
  <c r="I233" i="87" l="1"/>
  <c r="J232" i="87"/>
  <c r="K232" i="87" s="1"/>
  <c r="L232" i="87" s="1"/>
  <c r="I234" i="87" l="1"/>
  <c r="J233" i="87"/>
  <c r="K233" i="87" s="1"/>
  <c r="L233" i="87" s="1"/>
  <c r="I235" i="87" l="1"/>
  <c r="J234" i="87"/>
  <c r="K234" i="87" s="1"/>
  <c r="L234" i="87" s="1"/>
  <c r="I236" i="87" l="1"/>
  <c r="J235" i="87"/>
  <c r="K235" i="87" s="1"/>
  <c r="L235" i="87" s="1"/>
  <c r="I237" i="87" l="1"/>
  <c r="J236" i="87"/>
  <c r="K236" i="87" s="1"/>
  <c r="L236" i="87" s="1"/>
  <c r="I238" i="87" l="1"/>
  <c r="J237" i="87"/>
  <c r="K237" i="87" s="1"/>
  <c r="L237" i="87" s="1"/>
  <c r="I239" i="87" l="1"/>
  <c r="J238" i="87"/>
  <c r="K238" i="87" s="1"/>
  <c r="L238" i="87" s="1"/>
  <c r="I240" i="87" l="1"/>
  <c r="J239" i="87"/>
  <c r="K239" i="87" s="1"/>
  <c r="L239" i="87" s="1"/>
  <c r="I241" i="87" l="1"/>
  <c r="J240" i="87"/>
  <c r="K240" i="87" s="1"/>
  <c r="L240" i="87" s="1"/>
  <c r="I242" i="87" l="1"/>
  <c r="J241" i="87"/>
  <c r="K241" i="87" s="1"/>
  <c r="L241" i="87" s="1"/>
  <c r="I243" i="87" l="1"/>
  <c r="J242" i="87"/>
  <c r="K242" i="87" s="1"/>
  <c r="L242" i="87" s="1"/>
  <c r="I244" i="87" l="1"/>
  <c r="J243" i="87"/>
  <c r="K243" i="87" s="1"/>
  <c r="L243" i="87" s="1"/>
  <c r="I245" i="87" l="1"/>
  <c r="J244" i="87"/>
  <c r="K244" i="87" s="1"/>
  <c r="L244" i="87" s="1"/>
  <c r="I246" i="87" l="1"/>
  <c r="J245" i="87"/>
  <c r="K245" i="87" s="1"/>
  <c r="L245" i="87" s="1"/>
  <c r="I247" i="87" l="1"/>
  <c r="J246" i="87"/>
  <c r="K246" i="87" s="1"/>
  <c r="L246" i="87" s="1"/>
  <c r="I248" i="87" l="1"/>
  <c r="J247" i="87"/>
  <c r="K247" i="87" s="1"/>
  <c r="L247" i="87" s="1"/>
  <c r="I249" i="87" l="1"/>
  <c r="J248" i="87"/>
  <c r="K248" i="87" s="1"/>
  <c r="L248" i="87" s="1"/>
  <c r="I250" i="87" l="1"/>
  <c r="J249" i="87"/>
  <c r="K249" i="87" s="1"/>
  <c r="L249" i="87" s="1"/>
  <c r="I251" i="87" l="1"/>
  <c r="J250" i="87"/>
  <c r="K250" i="87" s="1"/>
  <c r="L250" i="87" s="1"/>
  <c r="I252" i="87" l="1"/>
  <c r="J251" i="87"/>
  <c r="K251" i="87" s="1"/>
  <c r="L251" i="87" s="1"/>
  <c r="I253" i="87" l="1"/>
  <c r="J252" i="87"/>
  <c r="K252" i="87" s="1"/>
  <c r="L252" i="87" s="1"/>
  <c r="I254" i="87" l="1"/>
  <c r="J253" i="87"/>
  <c r="K253" i="87" s="1"/>
  <c r="L253" i="87" s="1"/>
  <c r="I255" i="87" l="1"/>
  <c r="J254" i="87"/>
  <c r="K254" i="87" s="1"/>
  <c r="L254" i="87" s="1"/>
  <c r="I256" i="87" l="1"/>
  <c r="J255" i="87"/>
  <c r="K255" i="87" s="1"/>
  <c r="L255" i="87" s="1"/>
  <c r="I257" i="87" l="1"/>
  <c r="J256" i="87"/>
  <c r="K256" i="87" s="1"/>
  <c r="L256" i="87" s="1"/>
  <c r="I258" i="87" l="1"/>
  <c r="J257" i="87"/>
  <c r="K257" i="87" s="1"/>
  <c r="L257" i="87" s="1"/>
  <c r="I259" i="87" l="1"/>
  <c r="J258" i="87"/>
  <c r="K258" i="87" s="1"/>
  <c r="L258" i="87" s="1"/>
  <c r="I260" i="87" l="1"/>
  <c r="J259" i="87"/>
  <c r="K259" i="87" s="1"/>
  <c r="L259" i="87" s="1"/>
  <c r="I261" i="87" l="1"/>
  <c r="J260" i="87"/>
  <c r="K260" i="87" s="1"/>
  <c r="L260" i="87" s="1"/>
  <c r="I262" i="87" l="1"/>
  <c r="J261" i="87"/>
  <c r="K261" i="87" s="1"/>
  <c r="L261" i="87" s="1"/>
  <c r="I263" i="87" l="1"/>
  <c r="J262" i="87"/>
  <c r="K262" i="87" s="1"/>
  <c r="L262" i="87" s="1"/>
  <c r="I264" i="87" l="1"/>
  <c r="J263" i="87"/>
  <c r="K263" i="87" s="1"/>
  <c r="L263" i="87" s="1"/>
  <c r="I265" i="87" l="1"/>
  <c r="J264" i="87"/>
  <c r="K264" i="87" s="1"/>
  <c r="L264" i="87" s="1"/>
  <c r="I266" i="87" l="1"/>
  <c r="J265" i="87"/>
  <c r="K265" i="87" s="1"/>
  <c r="L265" i="87" s="1"/>
  <c r="I267" i="87" l="1"/>
  <c r="J266" i="87"/>
  <c r="K266" i="87" s="1"/>
  <c r="L266" i="87" s="1"/>
  <c r="I268" i="87" l="1"/>
  <c r="J267" i="87"/>
  <c r="K267" i="87" s="1"/>
  <c r="L267" i="87" s="1"/>
  <c r="I269" i="87" l="1"/>
  <c r="J268" i="87"/>
  <c r="K268" i="87" s="1"/>
  <c r="L268" i="87" s="1"/>
  <c r="I270" i="87" l="1"/>
  <c r="J269" i="87"/>
  <c r="K269" i="87" s="1"/>
  <c r="L269" i="87" s="1"/>
  <c r="I271" i="87" l="1"/>
  <c r="J270" i="87"/>
  <c r="K270" i="87" s="1"/>
  <c r="L270" i="87" s="1"/>
  <c r="I272" i="87" l="1"/>
  <c r="J271" i="87"/>
  <c r="K271" i="87" s="1"/>
  <c r="L271" i="87" s="1"/>
  <c r="I273" i="87" l="1"/>
  <c r="J272" i="87"/>
  <c r="K272" i="87" s="1"/>
  <c r="L272" i="87" s="1"/>
  <c r="I274" i="87" l="1"/>
  <c r="J273" i="87"/>
  <c r="K273" i="87" s="1"/>
  <c r="L273" i="87" s="1"/>
  <c r="I275" i="87" l="1"/>
  <c r="J274" i="87"/>
  <c r="K274" i="87" s="1"/>
  <c r="L274" i="87" s="1"/>
  <c r="I276" i="87" l="1"/>
  <c r="J275" i="87"/>
  <c r="K275" i="87" s="1"/>
  <c r="L275" i="87" s="1"/>
  <c r="I277" i="87" l="1"/>
  <c r="J276" i="87"/>
  <c r="K276" i="87" s="1"/>
  <c r="L276" i="87" s="1"/>
  <c r="I278" i="87" l="1"/>
  <c r="J277" i="87"/>
  <c r="K277" i="87" s="1"/>
  <c r="L277" i="87" s="1"/>
  <c r="I279" i="87" l="1"/>
  <c r="J278" i="87"/>
  <c r="K278" i="87" s="1"/>
  <c r="L278" i="87" s="1"/>
  <c r="I280" i="87" l="1"/>
  <c r="J279" i="87"/>
  <c r="K279" i="87" s="1"/>
  <c r="L279" i="87" s="1"/>
  <c r="I281" i="87" l="1"/>
  <c r="J280" i="87"/>
  <c r="K280" i="87" s="1"/>
  <c r="L280" i="87" s="1"/>
  <c r="I282" i="87" l="1"/>
  <c r="J281" i="87"/>
  <c r="K281" i="87" s="1"/>
  <c r="L281" i="87" s="1"/>
  <c r="I283" i="87" l="1"/>
  <c r="J282" i="87"/>
  <c r="K282" i="87" s="1"/>
  <c r="L282" i="87" s="1"/>
  <c r="I284" i="87" l="1"/>
  <c r="J283" i="87"/>
  <c r="K283" i="87" s="1"/>
  <c r="L283" i="87" s="1"/>
  <c r="I285" i="87" l="1"/>
  <c r="J284" i="87"/>
  <c r="K284" i="87" s="1"/>
  <c r="L284" i="87" s="1"/>
  <c r="I286" i="87" l="1"/>
  <c r="J285" i="87"/>
  <c r="K285" i="87" s="1"/>
  <c r="L285" i="87" s="1"/>
  <c r="I287" i="87" l="1"/>
  <c r="J286" i="87"/>
  <c r="K286" i="87" s="1"/>
  <c r="L286" i="87" s="1"/>
  <c r="I288" i="87" l="1"/>
  <c r="J287" i="87"/>
  <c r="K287" i="87" s="1"/>
  <c r="L287" i="87" s="1"/>
  <c r="I289" i="87" l="1"/>
  <c r="J288" i="87"/>
  <c r="K288" i="87" s="1"/>
  <c r="L288" i="87" s="1"/>
  <c r="I290" i="87" l="1"/>
  <c r="J289" i="87"/>
  <c r="K289" i="87" s="1"/>
  <c r="L289" i="87" s="1"/>
  <c r="I291" i="87" l="1"/>
  <c r="J290" i="87"/>
  <c r="K290" i="87" s="1"/>
  <c r="L290" i="87" s="1"/>
  <c r="I292" i="87" l="1"/>
  <c r="J291" i="87"/>
  <c r="K291" i="87" s="1"/>
  <c r="L291" i="87" s="1"/>
  <c r="I293" i="87" l="1"/>
  <c r="J292" i="87"/>
  <c r="K292" i="87" s="1"/>
  <c r="L292" i="87" s="1"/>
  <c r="I294" i="87" l="1"/>
  <c r="J293" i="87"/>
  <c r="K293" i="87" s="1"/>
  <c r="L293" i="87" s="1"/>
  <c r="I295" i="87" l="1"/>
  <c r="J294" i="87"/>
  <c r="K294" i="87" s="1"/>
  <c r="L294" i="87" s="1"/>
  <c r="I296" i="87" l="1"/>
  <c r="J295" i="87"/>
  <c r="K295" i="87" s="1"/>
  <c r="L295" i="87" s="1"/>
  <c r="I297" i="87" l="1"/>
  <c r="J296" i="87"/>
  <c r="K296" i="87" s="1"/>
  <c r="L296" i="87" s="1"/>
  <c r="I298" i="87" l="1"/>
  <c r="J297" i="87"/>
  <c r="K297" i="87" s="1"/>
  <c r="L297" i="87" s="1"/>
  <c r="I299" i="87" l="1"/>
  <c r="J298" i="87"/>
  <c r="K298" i="87" s="1"/>
  <c r="L298" i="87" s="1"/>
  <c r="I300" i="87" l="1"/>
  <c r="J299" i="87"/>
  <c r="K299" i="87" s="1"/>
  <c r="L299" i="87" s="1"/>
  <c r="I301" i="87" l="1"/>
  <c r="J300" i="87"/>
  <c r="K300" i="87" s="1"/>
  <c r="L300" i="87" s="1"/>
  <c r="I302" i="87" l="1"/>
  <c r="J301" i="87"/>
  <c r="K301" i="87" s="1"/>
  <c r="L301" i="87" s="1"/>
  <c r="I303" i="87" l="1"/>
  <c r="J302" i="87"/>
  <c r="K302" i="87" s="1"/>
  <c r="L302" i="87" s="1"/>
  <c r="I304" i="87" l="1"/>
  <c r="J303" i="87"/>
  <c r="K303" i="87" s="1"/>
  <c r="L303" i="87" s="1"/>
  <c r="I305" i="87" l="1"/>
  <c r="J304" i="87"/>
  <c r="K304" i="87" s="1"/>
  <c r="L304" i="87" s="1"/>
  <c r="I306" i="87" l="1"/>
  <c r="J305" i="87"/>
  <c r="K305" i="87" s="1"/>
  <c r="L305" i="87" s="1"/>
  <c r="I307" i="87" l="1"/>
  <c r="J306" i="87"/>
  <c r="K306" i="87" s="1"/>
  <c r="L306" i="87" s="1"/>
  <c r="I308" i="87" l="1"/>
  <c r="J307" i="87"/>
  <c r="K307" i="87" s="1"/>
  <c r="L307" i="87" s="1"/>
  <c r="I309" i="87" l="1"/>
  <c r="J308" i="87"/>
  <c r="K308" i="87" s="1"/>
  <c r="L308" i="87" s="1"/>
  <c r="I310" i="87" l="1"/>
  <c r="J309" i="87"/>
  <c r="K309" i="87" s="1"/>
  <c r="L309" i="87" s="1"/>
  <c r="I311" i="87" l="1"/>
  <c r="J310" i="87"/>
  <c r="K310" i="87" s="1"/>
  <c r="L310" i="87" s="1"/>
  <c r="I312" i="87" l="1"/>
  <c r="J311" i="87"/>
  <c r="K311" i="87" s="1"/>
  <c r="L311" i="87" s="1"/>
  <c r="I313" i="87" l="1"/>
  <c r="J312" i="87"/>
  <c r="K312" i="87" s="1"/>
  <c r="L312" i="87" s="1"/>
  <c r="I314" i="87" l="1"/>
  <c r="J313" i="87"/>
  <c r="K313" i="87" s="1"/>
  <c r="L313" i="87" s="1"/>
  <c r="I315" i="87" l="1"/>
  <c r="J314" i="87"/>
  <c r="K314" i="87" s="1"/>
  <c r="L314" i="87" s="1"/>
  <c r="I316" i="87" l="1"/>
  <c r="J315" i="87"/>
  <c r="K315" i="87" s="1"/>
  <c r="L315" i="87" s="1"/>
  <c r="I317" i="87" l="1"/>
  <c r="J316" i="87"/>
  <c r="K316" i="87" s="1"/>
  <c r="L316" i="87" s="1"/>
  <c r="I318" i="87" l="1"/>
  <c r="J317" i="87"/>
  <c r="K317" i="87" s="1"/>
  <c r="L317" i="87" s="1"/>
  <c r="I319" i="87" l="1"/>
  <c r="J319" i="87" s="1"/>
  <c r="J318" i="87"/>
  <c r="K318" i="87" s="1"/>
  <c r="L318" i="87" s="1"/>
  <c r="K319" i="87" l="1"/>
  <c r="J320" i="87"/>
  <c r="L319" i="87" l="1"/>
  <c r="K320" i="87"/>
</calcChain>
</file>

<file path=xl/sharedStrings.xml><?xml version="1.0" encoding="utf-8"?>
<sst xmlns="http://schemas.openxmlformats.org/spreadsheetml/2006/main" count="374" uniqueCount="38">
  <si>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</si>
  <si>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</si>
  <si>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</si>
  <si>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</si>
  <si>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</si>
  <si>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</si>
  <si>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</si>
  <si>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</si>
  <si>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</si>
  <si>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</si>
  <si>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</si>
  <si>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</si>
  <si>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 xml:space="preserve"> As per Approved Plan Carpet Area in 
Sq. Ft.                      
</t>
  </si>
  <si>
    <t>Bldg 2</t>
  </si>
  <si>
    <t>Comp</t>
  </si>
  <si>
    <t>3 BHK</t>
  </si>
  <si>
    <t>2 BHK TYPE 1</t>
  </si>
  <si>
    <t>2 BHK TYPE 2</t>
  </si>
  <si>
    <t xml:space="preserve"> As per Total  Area in 
Sq. Ft.                      
</t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</si>
  <si>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</si>
  <si>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</si>
  <si>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</si>
  <si>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</si>
  <si>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Rate per 
Sq. ft. on Total Area 
in </t>
    </r>
    <r>
      <rPr>
        <b/>
        <sz val="9"/>
        <color theme="1"/>
        <rFont val="Rupee Foradian"/>
        <family val="2"/>
      </rPr>
      <t>`</t>
    </r>
    <r>
      <rPr>
        <b/>
        <sz val="9"/>
        <color theme="1"/>
        <rFont val="Arial Narrow"/>
        <family val="2"/>
      </rPr>
      <t xml:space="preserve">
</t>
    </r>
  </si>
  <si>
    <t>2 BHK</t>
  </si>
  <si>
    <t xml:space="preserve"> As per Plan Utility Area in 
Sq. Ft.                      
</t>
  </si>
  <si>
    <t>3 BHK TYPE 4</t>
  </si>
  <si>
    <t>3 BHK TYPE 5</t>
  </si>
  <si>
    <t>3 BHK TYPE 6</t>
  </si>
  <si>
    <t>3 BHK TYPE 1</t>
  </si>
  <si>
    <t>3 BHK TYPE 2</t>
  </si>
  <si>
    <t>3 BHK TYPE 3</t>
  </si>
  <si>
    <t>Typical - 2-7, 9-12, 14-17,19-22,24,25,27-30,32-35,37-40,42-45,47-50 &amp; 52 -54th Flr</t>
  </si>
  <si>
    <t>Tot -6</t>
  </si>
  <si>
    <t>Typical -8,13,18,31,36,41,46,51st Ref Floor</t>
  </si>
  <si>
    <t>23rd &amp; 26th Flr</t>
  </si>
  <si>
    <t>C</t>
  </si>
  <si>
    <t xml:space="preserve">2 BHK - 20                                          3 BHK - 298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</si>
</sst>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Rupee Foradian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Open Sans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1" fontId="0" fillId="0" borderId="0" xfId="0" applyNumberFormat="1"/>
    <xf numFmtId="0" fontId="3" fillId="0" borderId="0" xfId="0" applyFont="1"/>
    <xf numFmtId="43" fontId="0" fillId="0" borderId="0" xfId="0" applyNumberFormat="1"/>
    <xf numFmtId="43" fontId="2" fillId="0" borderId="0" xfId="1" applyFont="1"/>
    <xf numFmtId="0" fontId="4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8" fillId="5" borderId="1" xfId="0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/>
    <xf numFmtId="1" fontId="8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5" borderId="0" xfId="0" applyFont="1" applyFill="1"/>
    <xf numFmtId="1" fontId="9" fillId="0" borderId="0" xfId="0" applyNumberFormat="1" applyFont="1"/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top" wrapText="1"/>
    </xf>
    <xf numFmtId="165" fontId="6" fillId="0" borderId="1" xfId="1" applyNumberFormat="1" applyFont="1" applyFill="1" applyBorder="1" applyAlignment="1">
      <alignment horizontal="center"/>
    </xf>
    <xf numFmtId="1" fontId="5" fillId="0" borderId="1" xfId="2" applyNumberFormat="1" applyFont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1" fontId="6" fillId="0" borderId="0" xfId="2" applyNumberFormat="1" applyFont="1" applyAlignment="1">
      <alignment horizontal="center" vertical="top" wrapText="1"/>
    </xf>
    <xf numFmtId="164" fontId="10" fillId="0" borderId="0" xfId="0" applyNumberFormat="1" applyFont="1"/>
    <xf numFmtId="43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5" fontId="5" fillId="0" borderId="0" xfId="0" applyNumberFormat="1" applyFont="1"/>
    <xf numFmtId="165" fontId="7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165" fontId="0" fillId="0" borderId="0" xfId="0" applyNumberFormat="1"/>
    <xf numFmtId="43" fontId="0" fillId="0" borderId="0" xfId="1" applyFont="1"/>
    <xf numFmtId="1" fontId="17" fillId="0" borderId="0" xfId="0" applyNumberFormat="1" applyFont="1"/>
    <xf numFmtId="1" fontId="11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wrapText="1"/>
    </xf>
    <xf numFmtId="1" fontId="0" fillId="0" borderId="0" xfId="0" applyNumberFormat="1" applyAlignment="1"/>
    <xf numFmtId="0" fontId="4" fillId="3" borderId="7" xfId="0" applyFont="1" applyFill="1" applyBorder="1" applyAlignment="1">
      <alignment wrapText="1"/>
    </xf>
    <xf numFmtId="0" fontId="17" fillId="0" borderId="0" xfId="0" applyFont="1" applyAlignment="1">
      <alignment horizontal="right" vertical="center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18" fillId="3" borderId="7" xfId="0" applyFont="1" applyFill="1" applyBorder="1" applyAlignment="1">
      <alignment wrapText="1"/>
    </xf>
    <xf numFmtId="0" fontId="18" fillId="2" borderId="7" xfId="0" applyFont="1" applyFill="1" applyBorder="1" applyAlignment="1">
      <alignment wrapText="1"/>
    </xf>
    <xf numFmtId="1" fontId="11" fillId="0" borderId="2" xfId="0" applyNumberFormat="1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1" fontId="2" fillId="0" borderId="0" xfId="0" applyNumberFormat="1" applyFont="1" applyAlignment="1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/>
    </xf>
    <xf numFmtId="43" fontId="5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43" fontId="0" fillId="0" borderId="0" xfId="0" applyNumberFormat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13</xdr:col>
      <xdr:colOff>353580</xdr:colOff>
      <xdr:row>18</xdr:row>
      <xdr:rowOff>57654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98A683-1F13-4168-8583-DEB51C964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"/>
          <a:ext cx="8278380" cy="3610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110326</xdr:colOff>
      <xdr:row>26</xdr:row>
      <xdr:rowOff>96373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8B30F3-F593-D00D-7EF1-EE51C7125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30378" cy="5287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6"/>
  <sheetViews>
    <sheetView topLeftCell="A308" zoomScale="145" zoomScaleNormal="145" workbookViewId="0">
      <selection activeCell="M318" sqref="M318"/>
    </sheetView>
  </sheetViews>
  <sheetFormatPr defaultRowHeight="15" x14ac:dyDescent="0.25"/>
  <cols>
    <col min="1" max="1" width="4.5703125" style="24" customWidth="1"/>
    <col min="2" max="3" width="5.140625" style="22" customWidth="1"/>
    <col min="4" max="4" width="6.42578125" style="22" customWidth="1"/>
    <col min="5" max="5" width="6.85546875" style="14" customWidth="1"/>
    <col min="6" max="7" width="7" style="14" customWidth="1"/>
    <col min="8" max="8" width="6.7109375" style="23" customWidth="1"/>
    <col min="9" max="9" width="7.140625" style="23" customWidth="1"/>
    <col min="10" max="10" width="13.42578125" style="46" customWidth="1"/>
    <col min="11" max="11" width="13" style="46" customWidth="1"/>
    <col min="12" max="12" width="7.7109375" customWidth="1"/>
    <col min="13" max="13" width="11.42578125" customWidth="1"/>
    <col min="15" max="15" width="15.85546875" bestFit="1" customWidth="1"/>
  </cols>
  <sheetData>
    <row r="1" spans="1:13" ht="52.5" customHeight="1" x14ac:dyDescent="0.25">
      <c r="A1" s="26" t="s">
        <v>1</v>
      </c>
      <c r="B1" s="26" t="s">
        <v>0</v>
      </c>
      <c r="C1" s="26" t="s">
        <v>2</v>
      </c>
      <c r="D1" s="26" t="s">
        <v>14</v>
      </c>
      <c r="E1" s="26" t="s">
        <v>12</v>
      </c>
      <c r="F1" s="26" t="s">
        <v>25</v>
      </c>
      <c r="G1" s="26" t="s">
        <v>18</v>
      </c>
      <c r="H1" s="26" t="s">
        <v>11</v>
      </c>
      <c r="I1" s="27" t="s">
        <v>23</v>
      </c>
      <c r="J1" s="38" t="s">
        <v>19</v>
      </c>
      <c r="K1" s="39" t="s">
        <v>20</v>
      </c>
      <c r="L1" s="28" t="s">
        <v>21</v>
      </c>
      <c r="M1" s="28" t="s">
        <v>22</v>
      </c>
    </row>
    <row r="2" spans="1:13" x14ac:dyDescent="0.25">
      <c r="A2" s="9">
        <v>1</v>
      </c>
      <c r="B2" s="10">
        <v>201</v>
      </c>
      <c r="C2" s="10">
        <v>2</v>
      </c>
      <c r="D2" s="10" t="s">
        <v>15</v>
      </c>
      <c r="E2" s="10">
        <v>881</v>
      </c>
      <c r="F2" s="10">
        <v>51</v>
      </c>
      <c r="G2" s="10">
        <f t="shared" ref="G2:G35" si="0">E2+F2</f>
        <v>932</v>
      </c>
      <c r="H2" s="10">
        <f t="shared" ref="H2:H35" si="1">G2*1.1</f>
        <v>1025.2</v>
      </c>
      <c r="I2" s="11">
        <v>17840</v>
      </c>
      <c r="J2" s="40">
        <f t="shared" ref="J2:J35" si="2">G2*I2</f>
        <v>16626880</v>
      </c>
      <c r="K2" s="40">
        <f t="shared" ref="K2:K42" si="3">ROUND(J2*1.08,0)</f>
        <v>17957030</v>
      </c>
      <c r="L2" s="29">
        <f t="shared" ref="L2:L35" si="4">MROUND((K2*0.025/12),500)</f>
        <v>37500</v>
      </c>
      <c r="M2" s="30">
        <f t="shared" ref="M2:M35" si="5">H2*2600</f>
        <v>2665520</v>
      </c>
    </row>
    <row r="3" spans="1:13" x14ac:dyDescent="0.25">
      <c r="A3" s="9">
        <v>2</v>
      </c>
      <c r="B3" s="10">
        <v>202</v>
      </c>
      <c r="C3" s="10">
        <v>2</v>
      </c>
      <c r="D3" s="10" t="s">
        <v>15</v>
      </c>
      <c r="E3" s="10">
        <v>833</v>
      </c>
      <c r="F3" s="10">
        <v>49</v>
      </c>
      <c r="G3" s="10">
        <f t="shared" ref="G3:G66" si="6">E3+F3</f>
        <v>882</v>
      </c>
      <c r="H3" s="10">
        <f t="shared" ref="H3:H66" si="7">G3*1.1</f>
        <v>970.2</v>
      </c>
      <c r="I3" s="11">
        <f t="shared" ref="I3:I7" si="8">I2</f>
        <v>17840</v>
      </c>
      <c r="J3" s="40">
        <f t="shared" ref="J3:J66" si="9">G3*I3</f>
        <v>15734880</v>
      </c>
      <c r="K3" s="40">
        <f t="shared" ref="K3:K66" si="10">ROUND(J3*1.08,0)</f>
        <v>16993670</v>
      </c>
      <c r="L3" s="29">
        <f t="shared" ref="L3:L66" si="11">MROUND((K3*0.025/12),500)</f>
        <v>35500</v>
      </c>
      <c r="M3" s="30">
        <f t="shared" ref="M3:M66" si="12">H3*2600</f>
        <v>2522520</v>
      </c>
    </row>
    <row r="4" spans="1:13" x14ac:dyDescent="0.25">
      <c r="A4" s="9">
        <v>3</v>
      </c>
      <c r="B4" s="10">
        <v>203</v>
      </c>
      <c r="C4" s="10">
        <v>2</v>
      </c>
      <c r="D4" s="10" t="s">
        <v>15</v>
      </c>
      <c r="E4" s="10">
        <v>881</v>
      </c>
      <c r="F4" s="10">
        <v>51</v>
      </c>
      <c r="G4" s="10">
        <f t="shared" si="6"/>
        <v>932</v>
      </c>
      <c r="H4" s="10">
        <f t="shared" si="7"/>
        <v>1025.2</v>
      </c>
      <c r="I4" s="11">
        <f t="shared" si="8"/>
        <v>17840</v>
      </c>
      <c r="J4" s="40">
        <f t="shared" si="9"/>
        <v>16626880</v>
      </c>
      <c r="K4" s="40">
        <f t="shared" si="10"/>
        <v>17957030</v>
      </c>
      <c r="L4" s="29">
        <f t="shared" si="11"/>
        <v>37500</v>
      </c>
      <c r="M4" s="30">
        <f t="shared" si="12"/>
        <v>2665520</v>
      </c>
    </row>
    <row r="5" spans="1:13" x14ac:dyDescent="0.25">
      <c r="A5" s="9">
        <v>4</v>
      </c>
      <c r="B5" s="10">
        <v>204</v>
      </c>
      <c r="C5" s="10">
        <v>2</v>
      </c>
      <c r="D5" s="10" t="s">
        <v>15</v>
      </c>
      <c r="E5" s="10">
        <v>881</v>
      </c>
      <c r="F5" s="10">
        <v>51</v>
      </c>
      <c r="G5" s="10">
        <f t="shared" si="6"/>
        <v>932</v>
      </c>
      <c r="H5" s="10">
        <f t="shared" si="7"/>
        <v>1025.2</v>
      </c>
      <c r="I5" s="11">
        <f t="shared" si="8"/>
        <v>17840</v>
      </c>
      <c r="J5" s="40">
        <f t="shared" si="9"/>
        <v>16626880</v>
      </c>
      <c r="K5" s="40">
        <f t="shared" si="10"/>
        <v>17957030</v>
      </c>
      <c r="L5" s="29">
        <f t="shared" si="11"/>
        <v>37500</v>
      </c>
      <c r="M5" s="30">
        <f t="shared" si="12"/>
        <v>2665520</v>
      </c>
    </row>
    <row r="6" spans="1:13" x14ac:dyDescent="0.25">
      <c r="A6" s="9">
        <v>5</v>
      </c>
      <c r="B6" s="10">
        <v>205</v>
      </c>
      <c r="C6" s="10">
        <v>2</v>
      </c>
      <c r="D6" s="10" t="s">
        <v>15</v>
      </c>
      <c r="E6" s="10">
        <v>833</v>
      </c>
      <c r="F6" s="10">
        <v>49</v>
      </c>
      <c r="G6" s="10">
        <f t="shared" si="6"/>
        <v>882</v>
      </c>
      <c r="H6" s="10">
        <f t="shared" si="7"/>
        <v>970.2</v>
      </c>
      <c r="I6" s="11">
        <f t="shared" si="8"/>
        <v>17840</v>
      </c>
      <c r="J6" s="40">
        <f t="shared" si="9"/>
        <v>15734880</v>
      </c>
      <c r="K6" s="40">
        <f t="shared" si="10"/>
        <v>16993670</v>
      </c>
      <c r="L6" s="29">
        <f t="shared" si="11"/>
        <v>35500</v>
      </c>
      <c r="M6" s="30">
        <f t="shared" si="12"/>
        <v>2522520</v>
      </c>
    </row>
    <row r="7" spans="1:13" x14ac:dyDescent="0.25">
      <c r="A7" s="9">
        <v>6</v>
      </c>
      <c r="B7" s="10">
        <v>206</v>
      </c>
      <c r="C7" s="10">
        <v>2</v>
      </c>
      <c r="D7" s="10" t="s">
        <v>15</v>
      </c>
      <c r="E7" s="10">
        <v>870</v>
      </c>
      <c r="F7" s="10">
        <v>49</v>
      </c>
      <c r="G7" s="10">
        <f t="shared" si="6"/>
        <v>919</v>
      </c>
      <c r="H7" s="10">
        <f t="shared" si="7"/>
        <v>1010.9000000000001</v>
      </c>
      <c r="I7" s="11">
        <f t="shared" si="8"/>
        <v>17840</v>
      </c>
      <c r="J7" s="40">
        <f t="shared" si="9"/>
        <v>16394960</v>
      </c>
      <c r="K7" s="40">
        <f t="shared" si="10"/>
        <v>17706557</v>
      </c>
      <c r="L7" s="29">
        <f t="shared" si="11"/>
        <v>37000</v>
      </c>
      <c r="M7" s="30">
        <f t="shared" si="12"/>
        <v>2628340.0000000005</v>
      </c>
    </row>
    <row r="8" spans="1:13" ht="16.5" customHeight="1" x14ac:dyDescent="0.25">
      <c r="A8" s="9">
        <v>7</v>
      </c>
      <c r="B8" s="10">
        <v>301</v>
      </c>
      <c r="C8" s="10">
        <v>3</v>
      </c>
      <c r="D8" s="10" t="s">
        <v>15</v>
      </c>
      <c r="E8" s="10">
        <v>881</v>
      </c>
      <c r="F8" s="10">
        <v>51</v>
      </c>
      <c r="G8" s="10">
        <f t="shared" si="6"/>
        <v>932</v>
      </c>
      <c r="H8" s="10">
        <f t="shared" si="7"/>
        <v>1025.2</v>
      </c>
      <c r="I8" s="11">
        <f>I7+40</f>
        <v>17880</v>
      </c>
      <c r="J8" s="40">
        <f t="shared" si="9"/>
        <v>16664160</v>
      </c>
      <c r="K8" s="40">
        <f t="shared" si="10"/>
        <v>17997293</v>
      </c>
      <c r="L8" s="29">
        <f t="shared" si="11"/>
        <v>37500</v>
      </c>
      <c r="M8" s="30">
        <f t="shared" si="12"/>
        <v>2665520</v>
      </c>
    </row>
    <row r="9" spans="1:13" x14ac:dyDescent="0.25">
      <c r="A9" s="9">
        <v>8</v>
      </c>
      <c r="B9" s="10">
        <v>302</v>
      </c>
      <c r="C9" s="10">
        <v>3</v>
      </c>
      <c r="D9" s="10" t="s">
        <v>15</v>
      </c>
      <c r="E9" s="10">
        <v>833</v>
      </c>
      <c r="F9" s="10">
        <v>49</v>
      </c>
      <c r="G9" s="10">
        <f t="shared" si="6"/>
        <v>882</v>
      </c>
      <c r="H9" s="10">
        <f t="shared" si="7"/>
        <v>970.2</v>
      </c>
      <c r="I9" s="11">
        <f>I8</f>
        <v>17880</v>
      </c>
      <c r="J9" s="40">
        <f t="shared" si="9"/>
        <v>15770160</v>
      </c>
      <c r="K9" s="40">
        <f t="shared" si="10"/>
        <v>17031773</v>
      </c>
      <c r="L9" s="29">
        <f t="shared" si="11"/>
        <v>35500</v>
      </c>
      <c r="M9" s="30">
        <f t="shared" si="12"/>
        <v>2522520</v>
      </c>
    </row>
    <row r="10" spans="1:13" x14ac:dyDescent="0.25">
      <c r="A10" s="9">
        <v>9</v>
      </c>
      <c r="B10" s="10">
        <v>303</v>
      </c>
      <c r="C10" s="10">
        <v>3</v>
      </c>
      <c r="D10" s="10" t="s">
        <v>15</v>
      </c>
      <c r="E10" s="10">
        <v>881</v>
      </c>
      <c r="F10" s="10">
        <v>51</v>
      </c>
      <c r="G10" s="10">
        <f t="shared" si="6"/>
        <v>932</v>
      </c>
      <c r="H10" s="10">
        <f t="shared" si="7"/>
        <v>1025.2</v>
      </c>
      <c r="I10" s="11">
        <f>I9</f>
        <v>17880</v>
      </c>
      <c r="J10" s="40">
        <f t="shared" si="9"/>
        <v>16664160</v>
      </c>
      <c r="K10" s="40">
        <f t="shared" si="10"/>
        <v>17997293</v>
      </c>
      <c r="L10" s="29">
        <f t="shared" si="11"/>
        <v>37500</v>
      </c>
      <c r="M10" s="30">
        <f t="shared" si="12"/>
        <v>2665520</v>
      </c>
    </row>
    <row r="11" spans="1:13" x14ac:dyDescent="0.25">
      <c r="A11" s="9">
        <v>10</v>
      </c>
      <c r="B11" s="10">
        <v>304</v>
      </c>
      <c r="C11" s="10">
        <v>3</v>
      </c>
      <c r="D11" s="10" t="s">
        <v>15</v>
      </c>
      <c r="E11" s="10">
        <v>881</v>
      </c>
      <c r="F11" s="10">
        <v>51</v>
      </c>
      <c r="G11" s="10">
        <f t="shared" si="6"/>
        <v>932</v>
      </c>
      <c r="H11" s="10">
        <f t="shared" si="7"/>
        <v>1025.2</v>
      </c>
      <c r="I11" s="11">
        <f>I10</f>
        <v>17880</v>
      </c>
      <c r="J11" s="40">
        <f t="shared" si="9"/>
        <v>16664160</v>
      </c>
      <c r="K11" s="40">
        <f t="shared" si="10"/>
        <v>17997293</v>
      </c>
      <c r="L11" s="29">
        <f t="shared" si="11"/>
        <v>37500</v>
      </c>
      <c r="M11" s="30">
        <f t="shared" si="12"/>
        <v>2665520</v>
      </c>
    </row>
    <row r="12" spans="1:13" x14ac:dyDescent="0.25">
      <c r="A12" s="9">
        <v>11</v>
      </c>
      <c r="B12" s="10">
        <v>305</v>
      </c>
      <c r="C12" s="10">
        <v>3</v>
      </c>
      <c r="D12" s="10" t="s">
        <v>15</v>
      </c>
      <c r="E12" s="10">
        <v>833</v>
      </c>
      <c r="F12" s="10">
        <v>49</v>
      </c>
      <c r="G12" s="10">
        <f t="shared" si="6"/>
        <v>882</v>
      </c>
      <c r="H12" s="10">
        <f t="shared" si="7"/>
        <v>970.2</v>
      </c>
      <c r="I12" s="11">
        <f>I11</f>
        <v>17880</v>
      </c>
      <c r="J12" s="40">
        <f t="shared" si="9"/>
        <v>15770160</v>
      </c>
      <c r="K12" s="40">
        <f t="shared" si="10"/>
        <v>17031773</v>
      </c>
      <c r="L12" s="29">
        <f t="shared" si="11"/>
        <v>35500</v>
      </c>
      <c r="M12" s="30">
        <f t="shared" si="12"/>
        <v>2522520</v>
      </c>
    </row>
    <row r="13" spans="1:13" x14ac:dyDescent="0.25">
      <c r="A13" s="9">
        <v>12</v>
      </c>
      <c r="B13" s="10">
        <v>306</v>
      </c>
      <c r="C13" s="10">
        <v>3</v>
      </c>
      <c r="D13" s="10" t="s">
        <v>15</v>
      </c>
      <c r="E13" s="10">
        <v>870</v>
      </c>
      <c r="F13" s="10">
        <v>49</v>
      </c>
      <c r="G13" s="10">
        <f t="shared" si="6"/>
        <v>919</v>
      </c>
      <c r="H13" s="10">
        <f t="shared" si="7"/>
        <v>1010.9000000000001</v>
      </c>
      <c r="I13" s="11">
        <f>I12</f>
        <v>17880</v>
      </c>
      <c r="J13" s="40">
        <f t="shared" si="9"/>
        <v>16431720</v>
      </c>
      <c r="K13" s="40">
        <f t="shared" si="10"/>
        <v>17746258</v>
      </c>
      <c r="L13" s="29">
        <f t="shared" si="11"/>
        <v>37000</v>
      </c>
      <c r="M13" s="30">
        <f t="shared" si="12"/>
        <v>2628340.0000000005</v>
      </c>
    </row>
    <row r="14" spans="1:13" x14ac:dyDescent="0.25">
      <c r="A14" s="9">
        <v>13</v>
      </c>
      <c r="B14" s="10">
        <v>401</v>
      </c>
      <c r="C14" s="10">
        <v>4</v>
      </c>
      <c r="D14" s="10" t="s">
        <v>15</v>
      </c>
      <c r="E14" s="10">
        <v>881</v>
      </c>
      <c r="F14" s="10">
        <v>51</v>
      </c>
      <c r="G14" s="10">
        <f t="shared" si="6"/>
        <v>932</v>
      </c>
      <c r="H14" s="10">
        <f t="shared" si="7"/>
        <v>1025.2</v>
      </c>
      <c r="I14" s="11">
        <f>I13+40</f>
        <v>17920</v>
      </c>
      <c r="J14" s="40">
        <f t="shared" si="9"/>
        <v>16701440</v>
      </c>
      <c r="K14" s="40">
        <f t="shared" si="10"/>
        <v>18037555</v>
      </c>
      <c r="L14" s="29">
        <f t="shared" si="11"/>
        <v>37500</v>
      </c>
      <c r="M14" s="30">
        <f t="shared" si="12"/>
        <v>2665520</v>
      </c>
    </row>
    <row r="15" spans="1:13" x14ac:dyDescent="0.25">
      <c r="A15" s="9">
        <v>14</v>
      </c>
      <c r="B15" s="10">
        <v>402</v>
      </c>
      <c r="C15" s="10">
        <v>4</v>
      </c>
      <c r="D15" s="10" t="s">
        <v>15</v>
      </c>
      <c r="E15" s="10">
        <v>833</v>
      </c>
      <c r="F15" s="10">
        <v>49</v>
      </c>
      <c r="G15" s="10">
        <f t="shared" si="6"/>
        <v>882</v>
      </c>
      <c r="H15" s="10">
        <f t="shared" si="7"/>
        <v>970.2</v>
      </c>
      <c r="I15" s="11">
        <f>I14</f>
        <v>17920</v>
      </c>
      <c r="J15" s="40">
        <f t="shared" si="9"/>
        <v>15805440</v>
      </c>
      <c r="K15" s="40">
        <f t="shared" si="10"/>
        <v>17069875</v>
      </c>
      <c r="L15" s="29">
        <f t="shared" si="11"/>
        <v>35500</v>
      </c>
      <c r="M15" s="30">
        <f t="shared" si="12"/>
        <v>2522520</v>
      </c>
    </row>
    <row r="16" spans="1:13" x14ac:dyDescent="0.25">
      <c r="A16" s="9">
        <v>15</v>
      </c>
      <c r="B16" s="10">
        <v>403</v>
      </c>
      <c r="C16" s="10">
        <v>4</v>
      </c>
      <c r="D16" s="10" t="s">
        <v>15</v>
      </c>
      <c r="E16" s="10">
        <v>881</v>
      </c>
      <c r="F16" s="10">
        <v>51</v>
      </c>
      <c r="G16" s="10">
        <f t="shared" si="6"/>
        <v>932</v>
      </c>
      <c r="H16" s="10">
        <f t="shared" si="7"/>
        <v>1025.2</v>
      </c>
      <c r="I16" s="11">
        <f>I15</f>
        <v>17920</v>
      </c>
      <c r="J16" s="40">
        <f t="shared" si="9"/>
        <v>16701440</v>
      </c>
      <c r="K16" s="40">
        <f t="shared" si="10"/>
        <v>18037555</v>
      </c>
      <c r="L16" s="29">
        <f t="shared" si="11"/>
        <v>37500</v>
      </c>
      <c r="M16" s="30">
        <f t="shared" si="12"/>
        <v>2665520</v>
      </c>
    </row>
    <row r="17" spans="1:13" x14ac:dyDescent="0.25">
      <c r="A17" s="9">
        <v>16</v>
      </c>
      <c r="B17" s="10">
        <v>404</v>
      </c>
      <c r="C17" s="10">
        <v>4</v>
      </c>
      <c r="D17" s="10" t="s">
        <v>15</v>
      </c>
      <c r="E17" s="10">
        <v>881</v>
      </c>
      <c r="F17" s="10">
        <v>51</v>
      </c>
      <c r="G17" s="10">
        <f t="shared" si="6"/>
        <v>932</v>
      </c>
      <c r="H17" s="10">
        <f t="shared" si="7"/>
        <v>1025.2</v>
      </c>
      <c r="I17" s="11">
        <f>I16</f>
        <v>17920</v>
      </c>
      <c r="J17" s="40">
        <f t="shared" si="9"/>
        <v>16701440</v>
      </c>
      <c r="K17" s="40">
        <f t="shared" si="10"/>
        <v>18037555</v>
      </c>
      <c r="L17" s="29">
        <f t="shared" si="11"/>
        <v>37500</v>
      </c>
      <c r="M17" s="30">
        <f t="shared" si="12"/>
        <v>2665520</v>
      </c>
    </row>
    <row r="18" spans="1:13" x14ac:dyDescent="0.25">
      <c r="A18" s="9">
        <v>17</v>
      </c>
      <c r="B18" s="10">
        <v>405</v>
      </c>
      <c r="C18" s="10">
        <v>4</v>
      </c>
      <c r="D18" s="10" t="s">
        <v>15</v>
      </c>
      <c r="E18" s="10">
        <v>833</v>
      </c>
      <c r="F18" s="10">
        <v>49</v>
      </c>
      <c r="G18" s="10">
        <f t="shared" si="6"/>
        <v>882</v>
      </c>
      <c r="H18" s="10">
        <f t="shared" si="7"/>
        <v>970.2</v>
      </c>
      <c r="I18" s="11">
        <f>I17</f>
        <v>17920</v>
      </c>
      <c r="J18" s="40">
        <f t="shared" si="9"/>
        <v>15805440</v>
      </c>
      <c r="K18" s="40">
        <f t="shared" si="10"/>
        <v>17069875</v>
      </c>
      <c r="L18" s="29">
        <f t="shared" si="11"/>
        <v>35500</v>
      </c>
      <c r="M18" s="30">
        <f t="shared" si="12"/>
        <v>2522520</v>
      </c>
    </row>
    <row r="19" spans="1:13" x14ac:dyDescent="0.25">
      <c r="A19" s="9">
        <v>18</v>
      </c>
      <c r="B19" s="10">
        <v>406</v>
      </c>
      <c r="C19" s="10">
        <v>4</v>
      </c>
      <c r="D19" s="10" t="s">
        <v>15</v>
      </c>
      <c r="E19" s="10">
        <v>870</v>
      </c>
      <c r="F19" s="10">
        <v>49</v>
      </c>
      <c r="G19" s="10">
        <f t="shared" si="6"/>
        <v>919</v>
      </c>
      <c r="H19" s="10">
        <f t="shared" si="7"/>
        <v>1010.9000000000001</v>
      </c>
      <c r="I19" s="11">
        <f>I18</f>
        <v>17920</v>
      </c>
      <c r="J19" s="40">
        <f t="shared" si="9"/>
        <v>16468480</v>
      </c>
      <c r="K19" s="40">
        <f t="shared" si="10"/>
        <v>17785958</v>
      </c>
      <c r="L19" s="29">
        <f t="shared" si="11"/>
        <v>37000</v>
      </c>
      <c r="M19" s="30">
        <f t="shared" si="12"/>
        <v>2628340.0000000005</v>
      </c>
    </row>
    <row r="20" spans="1:13" x14ac:dyDescent="0.25">
      <c r="A20" s="9">
        <v>19</v>
      </c>
      <c r="B20" s="10">
        <v>501</v>
      </c>
      <c r="C20" s="10">
        <v>5</v>
      </c>
      <c r="D20" s="10" t="s">
        <v>15</v>
      </c>
      <c r="E20" s="10">
        <v>881</v>
      </c>
      <c r="F20" s="10">
        <v>51</v>
      </c>
      <c r="G20" s="10">
        <f t="shared" si="6"/>
        <v>932</v>
      </c>
      <c r="H20" s="10">
        <f t="shared" si="7"/>
        <v>1025.2</v>
      </c>
      <c r="I20" s="11">
        <f>I19+40</f>
        <v>17960</v>
      </c>
      <c r="J20" s="40">
        <f t="shared" si="9"/>
        <v>16738720</v>
      </c>
      <c r="K20" s="40">
        <f t="shared" si="10"/>
        <v>18077818</v>
      </c>
      <c r="L20" s="29">
        <f t="shared" si="11"/>
        <v>37500</v>
      </c>
      <c r="M20" s="30">
        <f t="shared" si="12"/>
        <v>2665520</v>
      </c>
    </row>
    <row r="21" spans="1:13" x14ac:dyDescent="0.25">
      <c r="A21" s="9">
        <v>20</v>
      </c>
      <c r="B21" s="10">
        <v>502</v>
      </c>
      <c r="C21" s="10">
        <v>5</v>
      </c>
      <c r="D21" s="10" t="s">
        <v>15</v>
      </c>
      <c r="E21" s="10">
        <v>833</v>
      </c>
      <c r="F21" s="10">
        <v>49</v>
      </c>
      <c r="G21" s="10">
        <f t="shared" si="6"/>
        <v>882</v>
      </c>
      <c r="H21" s="10">
        <f t="shared" si="7"/>
        <v>970.2</v>
      </c>
      <c r="I21" s="11">
        <f>I20</f>
        <v>17960</v>
      </c>
      <c r="J21" s="40">
        <f t="shared" si="9"/>
        <v>15840720</v>
      </c>
      <c r="K21" s="40">
        <f t="shared" si="10"/>
        <v>17107978</v>
      </c>
      <c r="L21" s="29">
        <f t="shared" si="11"/>
        <v>35500</v>
      </c>
      <c r="M21" s="30">
        <f t="shared" si="12"/>
        <v>2522520</v>
      </c>
    </row>
    <row r="22" spans="1:13" x14ac:dyDescent="0.25">
      <c r="A22" s="9">
        <v>21</v>
      </c>
      <c r="B22" s="10">
        <v>503</v>
      </c>
      <c r="C22" s="10">
        <v>5</v>
      </c>
      <c r="D22" s="10" t="s">
        <v>15</v>
      </c>
      <c r="E22" s="10">
        <v>881</v>
      </c>
      <c r="F22" s="10">
        <v>51</v>
      </c>
      <c r="G22" s="10">
        <f t="shared" si="6"/>
        <v>932</v>
      </c>
      <c r="H22" s="10">
        <f t="shared" si="7"/>
        <v>1025.2</v>
      </c>
      <c r="I22" s="11">
        <f>I21</f>
        <v>17960</v>
      </c>
      <c r="J22" s="40">
        <f t="shared" si="9"/>
        <v>16738720</v>
      </c>
      <c r="K22" s="40">
        <f t="shared" si="10"/>
        <v>18077818</v>
      </c>
      <c r="L22" s="29">
        <f t="shared" si="11"/>
        <v>37500</v>
      </c>
      <c r="M22" s="30">
        <f t="shared" si="12"/>
        <v>2665520</v>
      </c>
    </row>
    <row r="23" spans="1:13" x14ac:dyDescent="0.25">
      <c r="A23" s="9">
        <v>22</v>
      </c>
      <c r="B23" s="10">
        <v>504</v>
      </c>
      <c r="C23" s="10">
        <v>5</v>
      </c>
      <c r="D23" s="10" t="s">
        <v>15</v>
      </c>
      <c r="E23" s="10">
        <v>881</v>
      </c>
      <c r="F23" s="10">
        <v>51</v>
      </c>
      <c r="G23" s="10">
        <f t="shared" si="6"/>
        <v>932</v>
      </c>
      <c r="H23" s="10">
        <f t="shared" si="7"/>
        <v>1025.2</v>
      </c>
      <c r="I23" s="11">
        <f>I22</f>
        <v>17960</v>
      </c>
      <c r="J23" s="40">
        <f t="shared" si="9"/>
        <v>16738720</v>
      </c>
      <c r="K23" s="40">
        <f t="shared" si="10"/>
        <v>18077818</v>
      </c>
      <c r="L23" s="29">
        <f t="shared" si="11"/>
        <v>37500</v>
      </c>
      <c r="M23" s="30">
        <f t="shared" si="12"/>
        <v>2665520</v>
      </c>
    </row>
    <row r="24" spans="1:13" x14ac:dyDescent="0.25">
      <c r="A24" s="9">
        <v>23</v>
      </c>
      <c r="B24" s="10">
        <v>505</v>
      </c>
      <c r="C24" s="10">
        <v>5</v>
      </c>
      <c r="D24" s="10" t="s">
        <v>15</v>
      </c>
      <c r="E24" s="10">
        <v>833</v>
      </c>
      <c r="F24" s="10">
        <v>49</v>
      </c>
      <c r="G24" s="10">
        <f t="shared" si="6"/>
        <v>882</v>
      </c>
      <c r="H24" s="10">
        <f t="shared" si="7"/>
        <v>970.2</v>
      </c>
      <c r="I24" s="11">
        <f>I23</f>
        <v>17960</v>
      </c>
      <c r="J24" s="40">
        <f t="shared" si="9"/>
        <v>15840720</v>
      </c>
      <c r="K24" s="40">
        <f t="shared" si="10"/>
        <v>17107978</v>
      </c>
      <c r="L24" s="29">
        <f t="shared" si="11"/>
        <v>35500</v>
      </c>
      <c r="M24" s="30">
        <f t="shared" si="12"/>
        <v>2522520</v>
      </c>
    </row>
    <row r="25" spans="1:13" x14ac:dyDescent="0.25">
      <c r="A25" s="9">
        <v>24</v>
      </c>
      <c r="B25" s="10">
        <v>506</v>
      </c>
      <c r="C25" s="10">
        <v>5</v>
      </c>
      <c r="D25" s="10" t="s">
        <v>15</v>
      </c>
      <c r="E25" s="10">
        <v>870</v>
      </c>
      <c r="F25" s="10">
        <v>49</v>
      </c>
      <c r="G25" s="10">
        <f t="shared" si="6"/>
        <v>919</v>
      </c>
      <c r="H25" s="10">
        <f t="shared" si="7"/>
        <v>1010.9000000000001</v>
      </c>
      <c r="I25" s="11">
        <f>I24</f>
        <v>17960</v>
      </c>
      <c r="J25" s="40">
        <f t="shared" si="9"/>
        <v>16505240</v>
      </c>
      <c r="K25" s="40">
        <f t="shared" si="10"/>
        <v>17825659</v>
      </c>
      <c r="L25" s="29">
        <f t="shared" si="11"/>
        <v>37000</v>
      </c>
      <c r="M25" s="30">
        <f t="shared" si="12"/>
        <v>2628340.0000000005</v>
      </c>
    </row>
    <row r="26" spans="1:13" x14ac:dyDescent="0.25">
      <c r="A26" s="9">
        <v>25</v>
      </c>
      <c r="B26" s="10">
        <v>601</v>
      </c>
      <c r="C26" s="10">
        <v>6</v>
      </c>
      <c r="D26" s="10" t="s">
        <v>15</v>
      </c>
      <c r="E26" s="10">
        <v>881</v>
      </c>
      <c r="F26" s="10">
        <v>51</v>
      </c>
      <c r="G26" s="10">
        <f t="shared" si="6"/>
        <v>932</v>
      </c>
      <c r="H26" s="10">
        <f t="shared" si="7"/>
        <v>1025.2</v>
      </c>
      <c r="I26" s="11">
        <f>I25+40</f>
        <v>18000</v>
      </c>
      <c r="J26" s="40">
        <f t="shared" si="9"/>
        <v>16776000</v>
      </c>
      <c r="K26" s="40">
        <f t="shared" si="10"/>
        <v>18118080</v>
      </c>
      <c r="L26" s="29">
        <f t="shared" si="11"/>
        <v>37500</v>
      </c>
      <c r="M26" s="30">
        <f t="shared" si="12"/>
        <v>2665520</v>
      </c>
    </row>
    <row r="27" spans="1:13" x14ac:dyDescent="0.25">
      <c r="A27" s="9">
        <v>26</v>
      </c>
      <c r="B27" s="10">
        <v>602</v>
      </c>
      <c r="C27" s="10">
        <v>6</v>
      </c>
      <c r="D27" s="10" t="s">
        <v>15</v>
      </c>
      <c r="E27" s="10">
        <v>833</v>
      </c>
      <c r="F27" s="10">
        <v>49</v>
      </c>
      <c r="G27" s="10">
        <f t="shared" si="6"/>
        <v>882</v>
      </c>
      <c r="H27" s="10">
        <f t="shared" si="7"/>
        <v>970.2</v>
      </c>
      <c r="I27" s="11">
        <f>I26</f>
        <v>18000</v>
      </c>
      <c r="J27" s="40">
        <f t="shared" si="9"/>
        <v>15876000</v>
      </c>
      <c r="K27" s="40">
        <f t="shared" si="10"/>
        <v>17146080</v>
      </c>
      <c r="L27" s="29">
        <f t="shared" si="11"/>
        <v>35500</v>
      </c>
      <c r="M27" s="30">
        <f t="shared" si="12"/>
        <v>2522520</v>
      </c>
    </row>
    <row r="28" spans="1:13" x14ac:dyDescent="0.25">
      <c r="A28" s="9">
        <v>27</v>
      </c>
      <c r="B28" s="10">
        <v>603</v>
      </c>
      <c r="C28" s="10">
        <v>6</v>
      </c>
      <c r="D28" s="10" t="s">
        <v>15</v>
      </c>
      <c r="E28" s="10">
        <v>881</v>
      </c>
      <c r="F28" s="10">
        <v>51</v>
      </c>
      <c r="G28" s="10">
        <f t="shared" si="6"/>
        <v>932</v>
      </c>
      <c r="H28" s="10">
        <f t="shared" si="7"/>
        <v>1025.2</v>
      </c>
      <c r="I28" s="11">
        <f>I27</f>
        <v>18000</v>
      </c>
      <c r="J28" s="40">
        <f t="shared" si="9"/>
        <v>16776000</v>
      </c>
      <c r="K28" s="40">
        <f t="shared" si="10"/>
        <v>18118080</v>
      </c>
      <c r="L28" s="29">
        <f t="shared" si="11"/>
        <v>37500</v>
      </c>
      <c r="M28" s="30">
        <f t="shared" si="12"/>
        <v>2665520</v>
      </c>
    </row>
    <row r="29" spans="1:13" x14ac:dyDescent="0.25">
      <c r="A29" s="9">
        <v>28</v>
      </c>
      <c r="B29" s="10">
        <v>604</v>
      </c>
      <c r="C29" s="10">
        <v>6</v>
      </c>
      <c r="D29" s="10" t="s">
        <v>15</v>
      </c>
      <c r="E29" s="10">
        <v>881</v>
      </c>
      <c r="F29" s="10">
        <v>51</v>
      </c>
      <c r="G29" s="10">
        <f t="shared" si="6"/>
        <v>932</v>
      </c>
      <c r="H29" s="10">
        <f t="shared" si="7"/>
        <v>1025.2</v>
      </c>
      <c r="I29" s="11">
        <f>I28</f>
        <v>18000</v>
      </c>
      <c r="J29" s="40">
        <f t="shared" si="9"/>
        <v>16776000</v>
      </c>
      <c r="K29" s="40">
        <f t="shared" si="10"/>
        <v>18118080</v>
      </c>
      <c r="L29" s="29">
        <f t="shared" si="11"/>
        <v>37500</v>
      </c>
      <c r="M29" s="30">
        <f t="shared" si="12"/>
        <v>2665520</v>
      </c>
    </row>
    <row r="30" spans="1:13" x14ac:dyDescent="0.25">
      <c r="A30" s="9">
        <v>29</v>
      </c>
      <c r="B30" s="10">
        <v>605</v>
      </c>
      <c r="C30" s="10">
        <v>6</v>
      </c>
      <c r="D30" s="10" t="s">
        <v>15</v>
      </c>
      <c r="E30" s="10">
        <v>833</v>
      </c>
      <c r="F30" s="10">
        <v>49</v>
      </c>
      <c r="G30" s="10">
        <f t="shared" si="6"/>
        <v>882</v>
      </c>
      <c r="H30" s="10">
        <f t="shared" si="7"/>
        <v>970.2</v>
      </c>
      <c r="I30" s="11">
        <f>I29</f>
        <v>18000</v>
      </c>
      <c r="J30" s="40">
        <f t="shared" si="9"/>
        <v>15876000</v>
      </c>
      <c r="K30" s="40">
        <f t="shared" si="10"/>
        <v>17146080</v>
      </c>
      <c r="L30" s="29">
        <f t="shared" si="11"/>
        <v>35500</v>
      </c>
      <c r="M30" s="30">
        <f t="shared" si="12"/>
        <v>2522520</v>
      </c>
    </row>
    <row r="31" spans="1:13" x14ac:dyDescent="0.25">
      <c r="A31" s="9">
        <v>30</v>
      </c>
      <c r="B31" s="10">
        <v>606</v>
      </c>
      <c r="C31" s="10">
        <v>6</v>
      </c>
      <c r="D31" s="10" t="s">
        <v>15</v>
      </c>
      <c r="E31" s="10">
        <v>870</v>
      </c>
      <c r="F31" s="10">
        <v>49</v>
      </c>
      <c r="G31" s="10">
        <f t="shared" si="6"/>
        <v>919</v>
      </c>
      <c r="H31" s="10">
        <f t="shared" si="7"/>
        <v>1010.9000000000001</v>
      </c>
      <c r="I31" s="11">
        <f>I30</f>
        <v>18000</v>
      </c>
      <c r="J31" s="40">
        <f t="shared" si="9"/>
        <v>16542000</v>
      </c>
      <c r="K31" s="40">
        <f t="shared" si="10"/>
        <v>17865360</v>
      </c>
      <c r="L31" s="29">
        <f t="shared" si="11"/>
        <v>37000</v>
      </c>
      <c r="M31" s="30">
        <f t="shared" si="12"/>
        <v>2628340.0000000005</v>
      </c>
    </row>
    <row r="32" spans="1:13" x14ac:dyDescent="0.25">
      <c r="A32" s="9">
        <v>31</v>
      </c>
      <c r="B32" s="10">
        <v>701</v>
      </c>
      <c r="C32" s="10">
        <v>7</v>
      </c>
      <c r="D32" s="10" t="s">
        <v>15</v>
      </c>
      <c r="E32" s="10">
        <v>881</v>
      </c>
      <c r="F32" s="10">
        <v>51</v>
      </c>
      <c r="G32" s="10">
        <f t="shared" si="6"/>
        <v>932</v>
      </c>
      <c r="H32" s="10">
        <f t="shared" si="7"/>
        <v>1025.2</v>
      </c>
      <c r="I32" s="11">
        <f>I31+40</f>
        <v>18040</v>
      </c>
      <c r="J32" s="40">
        <f t="shared" si="9"/>
        <v>16813280</v>
      </c>
      <c r="K32" s="40">
        <f t="shared" si="10"/>
        <v>18158342</v>
      </c>
      <c r="L32" s="29">
        <f t="shared" si="11"/>
        <v>38000</v>
      </c>
      <c r="M32" s="30">
        <f t="shared" si="12"/>
        <v>2665520</v>
      </c>
    </row>
    <row r="33" spans="1:13" x14ac:dyDescent="0.25">
      <c r="A33" s="9">
        <v>32</v>
      </c>
      <c r="B33" s="10">
        <v>702</v>
      </c>
      <c r="C33" s="10">
        <v>7</v>
      </c>
      <c r="D33" s="10" t="s">
        <v>15</v>
      </c>
      <c r="E33" s="10">
        <v>833</v>
      </c>
      <c r="F33" s="10">
        <v>49</v>
      </c>
      <c r="G33" s="10">
        <f t="shared" si="6"/>
        <v>882</v>
      </c>
      <c r="H33" s="10">
        <f t="shared" si="7"/>
        <v>970.2</v>
      </c>
      <c r="I33" s="11">
        <f>I32</f>
        <v>18040</v>
      </c>
      <c r="J33" s="40">
        <f t="shared" si="9"/>
        <v>15911280</v>
      </c>
      <c r="K33" s="40">
        <f t="shared" si="10"/>
        <v>17184182</v>
      </c>
      <c r="L33" s="29">
        <f t="shared" si="11"/>
        <v>36000</v>
      </c>
      <c r="M33" s="30">
        <f t="shared" si="12"/>
        <v>2522520</v>
      </c>
    </row>
    <row r="34" spans="1:13" x14ac:dyDescent="0.25">
      <c r="A34" s="9">
        <v>33</v>
      </c>
      <c r="B34" s="10">
        <v>703</v>
      </c>
      <c r="C34" s="10">
        <v>7</v>
      </c>
      <c r="D34" s="10" t="s">
        <v>15</v>
      </c>
      <c r="E34" s="10">
        <v>881</v>
      </c>
      <c r="F34" s="10">
        <v>51</v>
      </c>
      <c r="G34" s="10">
        <f t="shared" si="6"/>
        <v>932</v>
      </c>
      <c r="H34" s="10">
        <f t="shared" si="7"/>
        <v>1025.2</v>
      </c>
      <c r="I34" s="11">
        <f>I33</f>
        <v>18040</v>
      </c>
      <c r="J34" s="40">
        <f t="shared" si="9"/>
        <v>16813280</v>
      </c>
      <c r="K34" s="40">
        <f t="shared" si="10"/>
        <v>18158342</v>
      </c>
      <c r="L34" s="29">
        <f t="shared" si="11"/>
        <v>38000</v>
      </c>
      <c r="M34" s="30">
        <f t="shared" si="12"/>
        <v>2665520</v>
      </c>
    </row>
    <row r="35" spans="1:13" x14ac:dyDescent="0.25">
      <c r="A35" s="9">
        <v>34</v>
      </c>
      <c r="B35" s="10">
        <v>704</v>
      </c>
      <c r="C35" s="10">
        <v>7</v>
      </c>
      <c r="D35" s="10" t="s">
        <v>15</v>
      </c>
      <c r="E35" s="10">
        <v>881</v>
      </c>
      <c r="F35" s="10">
        <v>51</v>
      </c>
      <c r="G35" s="10">
        <f t="shared" si="6"/>
        <v>932</v>
      </c>
      <c r="H35" s="10">
        <f t="shared" si="7"/>
        <v>1025.2</v>
      </c>
      <c r="I35" s="11">
        <f>I34</f>
        <v>18040</v>
      </c>
      <c r="J35" s="40">
        <f t="shared" si="9"/>
        <v>16813280</v>
      </c>
      <c r="K35" s="40">
        <f t="shared" si="10"/>
        <v>18158342</v>
      </c>
      <c r="L35" s="29">
        <f t="shared" si="11"/>
        <v>38000</v>
      </c>
      <c r="M35" s="30">
        <f t="shared" si="12"/>
        <v>2665520</v>
      </c>
    </row>
    <row r="36" spans="1:13" x14ac:dyDescent="0.25">
      <c r="A36" s="9">
        <v>35</v>
      </c>
      <c r="B36" s="10">
        <v>705</v>
      </c>
      <c r="C36" s="10">
        <v>7</v>
      </c>
      <c r="D36" s="10" t="s">
        <v>15</v>
      </c>
      <c r="E36" s="10">
        <v>833</v>
      </c>
      <c r="F36" s="10">
        <v>49</v>
      </c>
      <c r="G36" s="10">
        <f t="shared" si="6"/>
        <v>882</v>
      </c>
      <c r="H36" s="10">
        <f t="shared" si="7"/>
        <v>970.2</v>
      </c>
      <c r="I36" s="11">
        <f>I35</f>
        <v>18040</v>
      </c>
      <c r="J36" s="40">
        <f t="shared" si="9"/>
        <v>15911280</v>
      </c>
      <c r="K36" s="40">
        <f t="shared" si="10"/>
        <v>17184182</v>
      </c>
      <c r="L36" s="29">
        <f t="shared" si="11"/>
        <v>36000</v>
      </c>
      <c r="M36" s="30">
        <f t="shared" si="12"/>
        <v>2522520</v>
      </c>
    </row>
    <row r="37" spans="1:13" x14ac:dyDescent="0.25">
      <c r="A37" s="9">
        <v>36</v>
      </c>
      <c r="B37" s="10">
        <v>706</v>
      </c>
      <c r="C37" s="10">
        <v>7</v>
      </c>
      <c r="D37" s="10" t="s">
        <v>15</v>
      </c>
      <c r="E37" s="10">
        <v>870</v>
      </c>
      <c r="F37" s="10">
        <v>49</v>
      </c>
      <c r="G37" s="10">
        <f t="shared" si="6"/>
        <v>919</v>
      </c>
      <c r="H37" s="10">
        <f t="shared" si="7"/>
        <v>1010.9000000000001</v>
      </c>
      <c r="I37" s="11">
        <f>I36</f>
        <v>18040</v>
      </c>
      <c r="J37" s="40">
        <f t="shared" si="9"/>
        <v>16578760</v>
      </c>
      <c r="K37" s="40">
        <f t="shared" si="10"/>
        <v>17905061</v>
      </c>
      <c r="L37" s="29">
        <f t="shared" si="11"/>
        <v>37500</v>
      </c>
      <c r="M37" s="30">
        <f t="shared" si="12"/>
        <v>2628340.0000000005</v>
      </c>
    </row>
    <row r="38" spans="1:13" x14ac:dyDescent="0.25">
      <c r="A38" s="9">
        <v>37</v>
      </c>
      <c r="B38" s="10">
        <v>801</v>
      </c>
      <c r="C38" s="10">
        <v>8</v>
      </c>
      <c r="D38" s="10" t="s">
        <v>15</v>
      </c>
      <c r="E38" s="10">
        <v>881</v>
      </c>
      <c r="F38" s="10">
        <v>51</v>
      </c>
      <c r="G38" s="10">
        <f t="shared" si="6"/>
        <v>932</v>
      </c>
      <c r="H38" s="10">
        <f t="shared" si="7"/>
        <v>1025.2</v>
      </c>
      <c r="I38" s="11">
        <f>I37+40</f>
        <v>18080</v>
      </c>
      <c r="J38" s="40">
        <f t="shared" si="9"/>
        <v>16850560</v>
      </c>
      <c r="K38" s="40">
        <f t="shared" si="10"/>
        <v>18198605</v>
      </c>
      <c r="L38" s="29">
        <f t="shared" si="11"/>
        <v>38000</v>
      </c>
      <c r="M38" s="30">
        <f t="shared" si="12"/>
        <v>2665520</v>
      </c>
    </row>
    <row r="39" spans="1:13" x14ac:dyDescent="0.25">
      <c r="A39" s="9">
        <v>38</v>
      </c>
      <c r="B39" s="10">
        <v>802</v>
      </c>
      <c r="C39" s="10">
        <v>8</v>
      </c>
      <c r="D39" s="10" t="s">
        <v>24</v>
      </c>
      <c r="E39" s="10">
        <v>628</v>
      </c>
      <c r="F39" s="10">
        <v>49</v>
      </c>
      <c r="G39" s="10">
        <f t="shared" si="6"/>
        <v>677</v>
      </c>
      <c r="H39" s="10">
        <f t="shared" si="7"/>
        <v>744.7</v>
      </c>
      <c r="I39" s="11">
        <f>I38</f>
        <v>18080</v>
      </c>
      <c r="J39" s="40">
        <f t="shared" si="9"/>
        <v>12240160</v>
      </c>
      <c r="K39" s="40">
        <f t="shared" si="10"/>
        <v>13219373</v>
      </c>
      <c r="L39" s="29">
        <f t="shared" si="11"/>
        <v>27500</v>
      </c>
      <c r="M39" s="30">
        <f t="shared" si="12"/>
        <v>1936220.0000000002</v>
      </c>
    </row>
    <row r="40" spans="1:13" x14ac:dyDescent="0.25">
      <c r="A40" s="9">
        <v>39</v>
      </c>
      <c r="B40" s="10">
        <v>803</v>
      </c>
      <c r="C40" s="10">
        <v>8</v>
      </c>
      <c r="D40" s="10" t="s">
        <v>24</v>
      </c>
      <c r="E40" s="10">
        <v>697</v>
      </c>
      <c r="F40" s="10">
        <v>51</v>
      </c>
      <c r="G40" s="10">
        <f t="shared" si="6"/>
        <v>748</v>
      </c>
      <c r="H40" s="10">
        <f t="shared" si="7"/>
        <v>822.80000000000007</v>
      </c>
      <c r="I40" s="11">
        <f>I39</f>
        <v>18080</v>
      </c>
      <c r="J40" s="40">
        <f t="shared" si="9"/>
        <v>13523840</v>
      </c>
      <c r="K40" s="40">
        <f t="shared" si="10"/>
        <v>14605747</v>
      </c>
      <c r="L40" s="29">
        <f t="shared" si="11"/>
        <v>30500</v>
      </c>
      <c r="M40" s="30">
        <f t="shared" si="12"/>
        <v>2139280</v>
      </c>
    </row>
    <row r="41" spans="1:13" x14ac:dyDescent="0.25">
      <c r="A41" s="9">
        <v>40</v>
      </c>
      <c r="B41" s="10">
        <v>804</v>
      </c>
      <c r="C41" s="10">
        <v>8</v>
      </c>
      <c r="D41" s="10" t="s">
        <v>15</v>
      </c>
      <c r="E41" s="10">
        <v>911</v>
      </c>
      <c r="F41" s="10">
        <v>51</v>
      </c>
      <c r="G41" s="10">
        <f t="shared" si="6"/>
        <v>962</v>
      </c>
      <c r="H41" s="10">
        <f t="shared" si="7"/>
        <v>1058.2</v>
      </c>
      <c r="I41" s="11">
        <f>I40</f>
        <v>18080</v>
      </c>
      <c r="J41" s="40">
        <f t="shared" si="9"/>
        <v>17392960</v>
      </c>
      <c r="K41" s="40">
        <f t="shared" si="10"/>
        <v>18784397</v>
      </c>
      <c r="L41" s="29">
        <f t="shared" si="11"/>
        <v>39000</v>
      </c>
      <c r="M41" s="30">
        <f t="shared" si="12"/>
        <v>2751320</v>
      </c>
    </row>
    <row r="42" spans="1:13" x14ac:dyDescent="0.25">
      <c r="A42" s="9">
        <v>41</v>
      </c>
      <c r="B42" s="10">
        <v>805</v>
      </c>
      <c r="C42" s="10">
        <v>8</v>
      </c>
      <c r="D42" s="10" t="s">
        <v>15</v>
      </c>
      <c r="E42" s="10">
        <v>862</v>
      </c>
      <c r="F42" s="10">
        <v>49</v>
      </c>
      <c r="G42" s="10">
        <f t="shared" si="6"/>
        <v>911</v>
      </c>
      <c r="H42" s="10">
        <f t="shared" si="7"/>
        <v>1002.1000000000001</v>
      </c>
      <c r="I42" s="11">
        <f>I41</f>
        <v>18080</v>
      </c>
      <c r="J42" s="40">
        <f t="shared" si="9"/>
        <v>16470880</v>
      </c>
      <c r="K42" s="40">
        <f t="shared" si="10"/>
        <v>17788550</v>
      </c>
      <c r="L42" s="29">
        <f t="shared" si="11"/>
        <v>37000</v>
      </c>
      <c r="M42" s="30">
        <f t="shared" si="12"/>
        <v>2605460.0000000005</v>
      </c>
    </row>
    <row r="43" spans="1:13" x14ac:dyDescent="0.25">
      <c r="A43" s="9">
        <v>42</v>
      </c>
      <c r="B43" s="10">
        <v>806</v>
      </c>
      <c r="C43" s="10">
        <v>8</v>
      </c>
      <c r="D43" s="10" t="s">
        <v>15</v>
      </c>
      <c r="E43" s="10">
        <v>901</v>
      </c>
      <c r="F43" s="10">
        <v>49</v>
      </c>
      <c r="G43" s="10">
        <f t="shared" si="6"/>
        <v>950</v>
      </c>
      <c r="H43" s="10">
        <f t="shared" si="7"/>
        <v>1045</v>
      </c>
      <c r="I43" s="11">
        <f>I42</f>
        <v>18080</v>
      </c>
      <c r="J43" s="40">
        <f t="shared" si="9"/>
        <v>17176000</v>
      </c>
      <c r="K43" s="40">
        <f t="shared" si="10"/>
        <v>18550080</v>
      </c>
      <c r="L43" s="29">
        <f t="shared" si="11"/>
        <v>38500</v>
      </c>
      <c r="M43" s="30">
        <f t="shared" si="12"/>
        <v>2717000</v>
      </c>
    </row>
    <row r="44" spans="1:13" x14ac:dyDescent="0.25">
      <c r="A44" s="9">
        <v>43</v>
      </c>
      <c r="B44" s="10">
        <v>901</v>
      </c>
      <c r="C44" s="10">
        <v>9</v>
      </c>
      <c r="D44" s="10" t="s">
        <v>15</v>
      </c>
      <c r="E44" s="10">
        <v>881</v>
      </c>
      <c r="F44" s="10">
        <v>51</v>
      </c>
      <c r="G44" s="10">
        <f t="shared" si="6"/>
        <v>932</v>
      </c>
      <c r="H44" s="10">
        <f t="shared" si="7"/>
        <v>1025.2</v>
      </c>
      <c r="I44" s="11">
        <f>I43+40</f>
        <v>18120</v>
      </c>
      <c r="J44" s="40">
        <f t="shared" si="9"/>
        <v>16887840</v>
      </c>
      <c r="K44" s="40">
        <f t="shared" si="10"/>
        <v>18238867</v>
      </c>
      <c r="L44" s="29">
        <f t="shared" si="11"/>
        <v>38000</v>
      </c>
      <c r="M44" s="30">
        <f t="shared" si="12"/>
        <v>2665520</v>
      </c>
    </row>
    <row r="45" spans="1:13" x14ac:dyDescent="0.25">
      <c r="A45" s="9">
        <v>44</v>
      </c>
      <c r="B45" s="10">
        <v>902</v>
      </c>
      <c r="C45" s="10">
        <v>9</v>
      </c>
      <c r="D45" s="10" t="s">
        <v>15</v>
      </c>
      <c r="E45" s="10">
        <v>833</v>
      </c>
      <c r="F45" s="10">
        <v>49</v>
      </c>
      <c r="G45" s="10">
        <f t="shared" si="6"/>
        <v>882</v>
      </c>
      <c r="H45" s="10">
        <f t="shared" si="7"/>
        <v>970.2</v>
      </c>
      <c r="I45" s="11">
        <f>I44</f>
        <v>18120</v>
      </c>
      <c r="J45" s="40">
        <f t="shared" si="9"/>
        <v>15981840</v>
      </c>
      <c r="K45" s="40">
        <f t="shared" si="10"/>
        <v>17260387</v>
      </c>
      <c r="L45" s="29">
        <f t="shared" si="11"/>
        <v>36000</v>
      </c>
      <c r="M45" s="30">
        <f t="shared" si="12"/>
        <v>2522520</v>
      </c>
    </row>
    <row r="46" spans="1:13" x14ac:dyDescent="0.25">
      <c r="A46" s="9">
        <v>45</v>
      </c>
      <c r="B46" s="10">
        <v>903</v>
      </c>
      <c r="C46" s="10">
        <v>9</v>
      </c>
      <c r="D46" s="10" t="s">
        <v>15</v>
      </c>
      <c r="E46" s="10">
        <v>881</v>
      </c>
      <c r="F46" s="10">
        <v>51</v>
      </c>
      <c r="G46" s="10">
        <f t="shared" si="6"/>
        <v>932</v>
      </c>
      <c r="H46" s="10">
        <f t="shared" si="7"/>
        <v>1025.2</v>
      </c>
      <c r="I46" s="11">
        <f>I45</f>
        <v>18120</v>
      </c>
      <c r="J46" s="40">
        <f t="shared" si="9"/>
        <v>16887840</v>
      </c>
      <c r="K46" s="40">
        <f t="shared" si="10"/>
        <v>18238867</v>
      </c>
      <c r="L46" s="29">
        <f t="shared" si="11"/>
        <v>38000</v>
      </c>
      <c r="M46" s="30">
        <f t="shared" si="12"/>
        <v>2665520</v>
      </c>
    </row>
    <row r="47" spans="1:13" x14ac:dyDescent="0.25">
      <c r="A47" s="9">
        <v>46</v>
      </c>
      <c r="B47" s="10">
        <v>904</v>
      </c>
      <c r="C47" s="10">
        <v>9</v>
      </c>
      <c r="D47" s="10" t="s">
        <v>15</v>
      </c>
      <c r="E47" s="10">
        <v>881</v>
      </c>
      <c r="F47" s="10">
        <v>51</v>
      </c>
      <c r="G47" s="10">
        <f t="shared" si="6"/>
        <v>932</v>
      </c>
      <c r="H47" s="10">
        <f t="shared" si="7"/>
        <v>1025.2</v>
      </c>
      <c r="I47" s="11">
        <f>I46</f>
        <v>18120</v>
      </c>
      <c r="J47" s="40">
        <f t="shared" si="9"/>
        <v>16887840</v>
      </c>
      <c r="K47" s="40">
        <f t="shared" si="10"/>
        <v>18238867</v>
      </c>
      <c r="L47" s="29">
        <f t="shared" si="11"/>
        <v>38000</v>
      </c>
      <c r="M47" s="30">
        <f t="shared" si="12"/>
        <v>2665520</v>
      </c>
    </row>
    <row r="48" spans="1:13" x14ac:dyDescent="0.25">
      <c r="A48" s="9">
        <v>47</v>
      </c>
      <c r="B48" s="10">
        <v>905</v>
      </c>
      <c r="C48" s="10">
        <v>9</v>
      </c>
      <c r="D48" s="10" t="s">
        <v>15</v>
      </c>
      <c r="E48" s="10">
        <v>833</v>
      </c>
      <c r="F48" s="10">
        <v>49</v>
      </c>
      <c r="G48" s="10">
        <f t="shared" si="6"/>
        <v>882</v>
      </c>
      <c r="H48" s="10">
        <f t="shared" si="7"/>
        <v>970.2</v>
      </c>
      <c r="I48" s="11">
        <f>I47</f>
        <v>18120</v>
      </c>
      <c r="J48" s="40">
        <f t="shared" si="9"/>
        <v>15981840</v>
      </c>
      <c r="K48" s="40">
        <f t="shared" si="10"/>
        <v>17260387</v>
      </c>
      <c r="L48" s="29">
        <f t="shared" si="11"/>
        <v>36000</v>
      </c>
      <c r="M48" s="30">
        <f t="shared" si="12"/>
        <v>2522520</v>
      </c>
    </row>
    <row r="49" spans="1:13" x14ac:dyDescent="0.25">
      <c r="A49" s="9">
        <v>48</v>
      </c>
      <c r="B49" s="10">
        <v>906</v>
      </c>
      <c r="C49" s="10">
        <v>9</v>
      </c>
      <c r="D49" s="10" t="s">
        <v>15</v>
      </c>
      <c r="E49" s="10">
        <v>870</v>
      </c>
      <c r="F49" s="10">
        <v>49</v>
      </c>
      <c r="G49" s="10">
        <f t="shared" si="6"/>
        <v>919</v>
      </c>
      <c r="H49" s="10">
        <f t="shared" si="7"/>
        <v>1010.9000000000001</v>
      </c>
      <c r="I49" s="11">
        <f>I48</f>
        <v>18120</v>
      </c>
      <c r="J49" s="40">
        <f t="shared" si="9"/>
        <v>16652280</v>
      </c>
      <c r="K49" s="40">
        <f t="shared" si="10"/>
        <v>17984462</v>
      </c>
      <c r="L49" s="29">
        <f t="shared" si="11"/>
        <v>37500</v>
      </c>
      <c r="M49" s="30">
        <f t="shared" si="12"/>
        <v>2628340.0000000005</v>
      </c>
    </row>
    <row r="50" spans="1:13" x14ac:dyDescent="0.25">
      <c r="A50" s="9">
        <v>49</v>
      </c>
      <c r="B50" s="10">
        <v>1001</v>
      </c>
      <c r="C50" s="10">
        <v>10</v>
      </c>
      <c r="D50" s="10" t="s">
        <v>15</v>
      </c>
      <c r="E50" s="10">
        <v>881</v>
      </c>
      <c r="F50" s="10">
        <v>51</v>
      </c>
      <c r="G50" s="10">
        <f t="shared" si="6"/>
        <v>932</v>
      </c>
      <c r="H50" s="10">
        <f t="shared" si="7"/>
        <v>1025.2</v>
      </c>
      <c r="I50" s="11">
        <f>I49+40</f>
        <v>18160</v>
      </c>
      <c r="J50" s="40">
        <f t="shared" si="9"/>
        <v>16925120</v>
      </c>
      <c r="K50" s="40">
        <f t="shared" si="10"/>
        <v>18279130</v>
      </c>
      <c r="L50" s="29">
        <f t="shared" si="11"/>
        <v>38000</v>
      </c>
      <c r="M50" s="30">
        <f t="shared" si="12"/>
        <v>2665520</v>
      </c>
    </row>
    <row r="51" spans="1:13" x14ac:dyDescent="0.25">
      <c r="A51" s="9">
        <v>50</v>
      </c>
      <c r="B51" s="10">
        <v>1002</v>
      </c>
      <c r="C51" s="10">
        <v>10</v>
      </c>
      <c r="D51" s="10" t="s">
        <v>15</v>
      </c>
      <c r="E51" s="10">
        <v>833</v>
      </c>
      <c r="F51" s="10">
        <v>49</v>
      </c>
      <c r="G51" s="10">
        <f t="shared" si="6"/>
        <v>882</v>
      </c>
      <c r="H51" s="10">
        <f t="shared" si="7"/>
        <v>970.2</v>
      </c>
      <c r="I51" s="11">
        <f>I50</f>
        <v>18160</v>
      </c>
      <c r="J51" s="40">
        <f t="shared" si="9"/>
        <v>16017120</v>
      </c>
      <c r="K51" s="40">
        <f t="shared" si="10"/>
        <v>17298490</v>
      </c>
      <c r="L51" s="29">
        <f t="shared" si="11"/>
        <v>36000</v>
      </c>
      <c r="M51" s="30">
        <f t="shared" si="12"/>
        <v>2522520</v>
      </c>
    </row>
    <row r="52" spans="1:13" x14ac:dyDescent="0.25">
      <c r="A52" s="9">
        <v>51</v>
      </c>
      <c r="B52" s="10">
        <v>1003</v>
      </c>
      <c r="C52" s="10">
        <v>10</v>
      </c>
      <c r="D52" s="10" t="s">
        <v>15</v>
      </c>
      <c r="E52" s="10">
        <v>881</v>
      </c>
      <c r="F52" s="10">
        <v>51</v>
      </c>
      <c r="G52" s="10">
        <f t="shared" si="6"/>
        <v>932</v>
      </c>
      <c r="H52" s="10">
        <f t="shared" si="7"/>
        <v>1025.2</v>
      </c>
      <c r="I52" s="11">
        <f>I51</f>
        <v>18160</v>
      </c>
      <c r="J52" s="40">
        <f t="shared" si="9"/>
        <v>16925120</v>
      </c>
      <c r="K52" s="40">
        <f t="shared" si="10"/>
        <v>18279130</v>
      </c>
      <c r="L52" s="29">
        <f t="shared" si="11"/>
        <v>38000</v>
      </c>
      <c r="M52" s="30">
        <f t="shared" si="12"/>
        <v>2665520</v>
      </c>
    </row>
    <row r="53" spans="1:13" x14ac:dyDescent="0.25">
      <c r="A53" s="9">
        <v>52</v>
      </c>
      <c r="B53" s="10">
        <v>1004</v>
      </c>
      <c r="C53" s="10">
        <v>10</v>
      </c>
      <c r="D53" s="10" t="s">
        <v>15</v>
      </c>
      <c r="E53" s="10">
        <v>881</v>
      </c>
      <c r="F53" s="10">
        <v>51</v>
      </c>
      <c r="G53" s="10">
        <f t="shared" si="6"/>
        <v>932</v>
      </c>
      <c r="H53" s="10">
        <f t="shared" si="7"/>
        <v>1025.2</v>
      </c>
      <c r="I53" s="11">
        <f>I52</f>
        <v>18160</v>
      </c>
      <c r="J53" s="40">
        <f t="shared" si="9"/>
        <v>16925120</v>
      </c>
      <c r="K53" s="40">
        <f t="shared" si="10"/>
        <v>18279130</v>
      </c>
      <c r="L53" s="29">
        <f t="shared" si="11"/>
        <v>38000</v>
      </c>
      <c r="M53" s="30">
        <f t="shared" si="12"/>
        <v>2665520</v>
      </c>
    </row>
    <row r="54" spans="1:13" x14ac:dyDescent="0.25">
      <c r="A54" s="9">
        <v>53</v>
      </c>
      <c r="B54" s="10">
        <v>1005</v>
      </c>
      <c r="C54" s="10">
        <v>10</v>
      </c>
      <c r="D54" s="10" t="s">
        <v>15</v>
      </c>
      <c r="E54" s="10">
        <v>833</v>
      </c>
      <c r="F54" s="10">
        <v>49</v>
      </c>
      <c r="G54" s="10">
        <f t="shared" si="6"/>
        <v>882</v>
      </c>
      <c r="H54" s="10">
        <f t="shared" si="7"/>
        <v>970.2</v>
      </c>
      <c r="I54" s="11">
        <f>I53</f>
        <v>18160</v>
      </c>
      <c r="J54" s="40">
        <f t="shared" si="9"/>
        <v>16017120</v>
      </c>
      <c r="K54" s="40">
        <f t="shared" si="10"/>
        <v>17298490</v>
      </c>
      <c r="L54" s="29">
        <f t="shared" si="11"/>
        <v>36000</v>
      </c>
      <c r="M54" s="30">
        <f t="shared" si="12"/>
        <v>2522520</v>
      </c>
    </row>
    <row r="55" spans="1:13" x14ac:dyDescent="0.25">
      <c r="A55" s="9">
        <v>54</v>
      </c>
      <c r="B55" s="10">
        <v>1006</v>
      </c>
      <c r="C55" s="10">
        <v>10</v>
      </c>
      <c r="D55" s="10" t="s">
        <v>15</v>
      </c>
      <c r="E55" s="10">
        <v>870</v>
      </c>
      <c r="F55" s="10">
        <v>49</v>
      </c>
      <c r="G55" s="10">
        <f t="shared" si="6"/>
        <v>919</v>
      </c>
      <c r="H55" s="10">
        <f t="shared" si="7"/>
        <v>1010.9000000000001</v>
      </c>
      <c r="I55" s="11">
        <f>I54</f>
        <v>18160</v>
      </c>
      <c r="J55" s="40">
        <f t="shared" si="9"/>
        <v>16689040</v>
      </c>
      <c r="K55" s="40">
        <f t="shared" si="10"/>
        <v>18024163</v>
      </c>
      <c r="L55" s="29">
        <f t="shared" si="11"/>
        <v>37500</v>
      </c>
      <c r="M55" s="30">
        <f t="shared" si="12"/>
        <v>2628340.0000000005</v>
      </c>
    </row>
    <row r="56" spans="1:13" x14ac:dyDescent="0.25">
      <c r="A56" s="9">
        <v>55</v>
      </c>
      <c r="B56" s="10">
        <v>1101</v>
      </c>
      <c r="C56" s="10">
        <v>11</v>
      </c>
      <c r="D56" s="10" t="s">
        <v>15</v>
      </c>
      <c r="E56" s="10">
        <v>881</v>
      </c>
      <c r="F56" s="10">
        <v>51</v>
      </c>
      <c r="G56" s="10">
        <f t="shared" si="6"/>
        <v>932</v>
      </c>
      <c r="H56" s="10">
        <f t="shared" si="7"/>
        <v>1025.2</v>
      </c>
      <c r="I56" s="11">
        <f>I55+40</f>
        <v>18200</v>
      </c>
      <c r="J56" s="40">
        <f t="shared" si="9"/>
        <v>16962400</v>
      </c>
      <c r="K56" s="40">
        <f t="shared" si="10"/>
        <v>18319392</v>
      </c>
      <c r="L56" s="29">
        <f t="shared" si="11"/>
        <v>38000</v>
      </c>
      <c r="M56" s="30">
        <f t="shared" si="12"/>
        <v>2665520</v>
      </c>
    </row>
    <row r="57" spans="1:13" x14ac:dyDescent="0.25">
      <c r="A57" s="9">
        <v>56</v>
      </c>
      <c r="B57" s="10">
        <v>1102</v>
      </c>
      <c r="C57" s="10">
        <v>11</v>
      </c>
      <c r="D57" s="10" t="s">
        <v>15</v>
      </c>
      <c r="E57" s="10">
        <v>833</v>
      </c>
      <c r="F57" s="10">
        <v>49</v>
      </c>
      <c r="G57" s="10">
        <f t="shared" si="6"/>
        <v>882</v>
      </c>
      <c r="H57" s="10">
        <f t="shared" si="7"/>
        <v>970.2</v>
      </c>
      <c r="I57" s="11">
        <f>I56</f>
        <v>18200</v>
      </c>
      <c r="J57" s="40">
        <f t="shared" si="9"/>
        <v>16052400</v>
      </c>
      <c r="K57" s="40">
        <f t="shared" si="10"/>
        <v>17336592</v>
      </c>
      <c r="L57" s="29">
        <f t="shared" si="11"/>
        <v>36000</v>
      </c>
      <c r="M57" s="30">
        <f t="shared" si="12"/>
        <v>2522520</v>
      </c>
    </row>
    <row r="58" spans="1:13" x14ac:dyDescent="0.25">
      <c r="A58" s="9">
        <v>57</v>
      </c>
      <c r="B58" s="10">
        <v>1103</v>
      </c>
      <c r="C58" s="10">
        <v>11</v>
      </c>
      <c r="D58" s="10" t="s">
        <v>15</v>
      </c>
      <c r="E58" s="10">
        <v>881</v>
      </c>
      <c r="F58" s="10">
        <v>51</v>
      </c>
      <c r="G58" s="10">
        <f t="shared" si="6"/>
        <v>932</v>
      </c>
      <c r="H58" s="10">
        <f t="shared" si="7"/>
        <v>1025.2</v>
      </c>
      <c r="I58" s="11">
        <f>I57</f>
        <v>18200</v>
      </c>
      <c r="J58" s="40">
        <f t="shared" si="9"/>
        <v>16962400</v>
      </c>
      <c r="K58" s="40">
        <f t="shared" si="10"/>
        <v>18319392</v>
      </c>
      <c r="L58" s="29">
        <f t="shared" si="11"/>
        <v>38000</v>
      </c>
      <c r="M58" s="30">
        <f t="shared" si="12"/>
        <v>2665520</v>
      </c>
    </row>
    <row r="59" spans="1:13" x14ac:dyDescent="0.25">
      <c r="A59" s="9">
        <v>58</v>
      </c>
      <c r="B59" s="10">
        <v>1104</v>
      </c>
      <c r="C59" s="10">
        <v>11</v>
      </c>
      <c r="D59" s="10" t="s">
        <v>15</v>
      </c>
      <c r="E59" s="10">
        <v>881</v>
      </c>
      <c r="F59" s="10">
        <v>51</v>
      </c>
      <c r="G59" s="10">
        <f t="shared" si="6"/>
        <v>932</v>
      </c>
      <c r="H59" s="10">
        <f t="shared" si="7"/>
        <v>1025.2</v>
      </c>
      <c r="I59" s="11">
        <f>I58</f>
        <v>18200</v>
      </c>
      <c r="J59" s="40">
        <f t="shared" si="9"/>
        <v>16962400</v>
      </c>
      <c r="K59" s="40">
        <f t="shared" si="10"/>
        <v>18319392</v>
      </c>
      <c r="L59" s="29">
        <f t="shared" si="11"/>
        <v>38000</v>
      </c>
      <c r="M59" s="30">
        <f t="shared" si="12"/>
        <v>2665520</v>
      </c>
    </row>
    <row r="60" spans="1:13" x14ac:dyDescent="0.25">
      <c r="A60" s="9">
        <v>59</v>
      </c>
      <c r="B60" s="10">
        <v>1105</v>
      </c>
      <c r="C60" s="10">
        <v>11</v>
      </c>
      <c r="D60" s="10" t="s">
        <v>15</v>
      </c>
      <c r="E60" s="10">
        <v>833</v>
      </c>
      <c r="F60" s="10">
        <v>49</v>
      </c>
      <c r="G60" s="10">
        <f t="shared" si="6"/>
        <v>882</v>
      </c>
      <c r="H60" s="10">
        <f t="shared" si="7"/>
        <v>970.2</v>
      </c>
      <c r="I60" s="11">
        <f>I59</f>
        <v>18200</v>
      </c>
      <c r="J60" s="40">
        <f t="shared" si="9"/>
        <v>16052400</v>
      </c>
      <c r="K60" s="40">
        <f t="shared" si="10"/>
        <v>17336592</v>
      </c>
      <c r="L60" s="29">
        <f t="shared" si="11"/>
        <v>36000</v>
      </c>
      <c r="M60" s="30">
        <f t="shared" si="12"/>
        <v>2522520</v>
      </c>
    </row>
    <row r="61" spans="1:13" x14ac:dyDescent="0.25">
      <c r="A61" s="9">
        <v>60</v>
      </c>
      <c r="B61" s="10">
        <v>1106</v>
      </c>
      <c r="C61" s="10">
        <v>11</v>
      </c>
      <c r="D61" s="10" t="s">
        <v>15</v>
      </c>
      <c r="E61" s="10">
        <v>870</v>
      </c>
      <c r="F61" s="10">
        <v>49</v>
      </c>
      <c r="G61" s="10">
        <f t="shared" si="6"/>
        <v>919</v>
      </c>
      <c r="H61" s="10">
        <f t="shared" si="7"/>
        <v>1010.9000000000001</v>
      </c>
      <c r="I61" s="11">
        <f>I60</f>
        <v>18200</v>
      </c>
      <c r="J61" s="40">
        <f t="shared" si="9"/>
        <v>16725800</v>
      </c>
      <c r="K61" s="40">
        <f t="shared" si="10"/>
        <v>18063864</v>
      </c>
      <c r="L61" s="29">
        <f t="shared" si="11"/>
        <v>37500</v>
      </c>
      <c r="M61" s="30">
        <f t="shared" si="12"/>
        <v>2628340.0000000005</v>
      </c>
    </row>
    <row r="62" spans="1:13" x14ac:dyDescent="0.25">
      <c r="A62" s="9">
        <v>61</v>
      </c>
      <c r="B62" s="10">
        <v>1201</v>
      </c>
      <c r="C62" s="10">
        <v>12</v>
      </c>
      <c r="D62" s="49" t="s">
        <v>15</v>
      </c>
      <c r="E62" s="66">
        <v>881</v>
      </c>
      <c r="F62" s="66">
        <v>51</v>
      </c>
      <c r="G62" s="10">
        <f t="shared" si="6"/>
        <v>932</v>
      </c>
      <c r="H62" s="10">
        <f t="shared" si="7"/>
        <v>1025.2</v>
      </c>
      <c r="I62" s="11">
        <f>I61+40</f>
        <v>18240</v>
      </c>
      <c r="J62" s="40">
        <f t="shared" si="9"/>
        <v>16999680</v>
      </c>
      <c r="K62" s="40">
        <f t="shared" si="10"/>
        <v>18359654</v>
      </c>
      <c r="L62" s="29">
        <f t="shared" si="11"/>
        <v>38000</v>
      </c>
      <c r="M62" s="30">
        <f t="shared" si="12"/>
        <v>2665520</v>
      </c>
    </row>
    <row r="63" spans="1:13" x14ac:dyDescent="0.25">
      <c r="A63" s="9">
        <v>62</v>
      </c>
      <c r="B63" s="10">
        <v>1202</v>
      </c>
      <c r="C63" s="11">
        <v>12</v>
      </c>
      <c r="D63" s="67" t="s">
        <v>15</v>
      </c>
      <c r="E63" s="68">
        <v>833</v>
      </c>
      <c r="F63" s="68">
        <v>49</v>
      </c>
      <c r="G63" s="10">
        <f t="shared" si="6"/>
        <v>882</v>
      </c>
      <c r="H63" s="10">
        <f t="shared" si="7"/>
        <v>970.2</v>
      </c>
      <c r="I63" s="11">
        <f>I62</f>
        <v>18240</v>
      </c>
      <c r="J63" s="40">
        <f t="shared" si="9"/>
        <v>16087680</v>
      </c>
      <c r="K63" s="40">
        <f t="shared" si="10"/>
        <v>17374694</v>
      </c>
      <c r="L63" s="29">
        <f t="shared" si="11"/>
        <v>36000</v>
      </c>
      <c r="M63" s="30">
        <f t="shared" si="12"/>
        <v>2522520</v>
      </c>
    </row>
    <row r="64" spans="1:13" x14ac:dyDescent="0.25">
      <c r="A64" s="9">
        <v>63</v>
      </c>
      <c r="B64" s="10">
        <v>1203</v>
      </c>
      <c r="C64" s="11">
        <v>12</v>
      </c>
      <c r="D64" s="67" t="s">
        <v>15</v>
      </c>
      <c r="E64" s="68">
        <v>881</v>
      </c>
      <c r="F64" s="68">
        <v>51</v>
      </c>
      <c r="G64" s="10">
        <f t="shared" si="6"/>
        <v>932</v>
      </c>
      <c r="H64" s="10">
        <f t="shared" si="7"/>
        <v>1025.2</v>
      </c>
      <c r="I64" s="11">
        <f>I63</f>
        <v>18240</v>
      </c>
      <c r="J64" s="40">
        <f t="shared" si="9"/>
        <v>16999680</v>
      </c>
      <c r="K64" s="40">
        <f t="shared" si="10"/>
        <v>18359654</v>
      </c>
      <c r="L64" s="29">
        <f t="shared" si="11"/>
        <v>38000</v>
      </c>
      <c r="M64" s="30">
        <f t="shared" si="12"/>
        <v>2665520</v>
      </c>
    </row>
    <row r="65" spans="1:13" x14ac:dyDescent="0.25">
      <c r="A65" s="9">
        <v>64</v>
      </c>
      <c r="B65" s="10">
        <v>1204</v>
      </c>
      <c r="C65" s="11">
        <v>12</v>
      </c>
      <c r="D65" s="67" t="s">
        <v>15</v>
      </c>
      <c r="E65" s="68">
        <v>881</v>
      </c>
      <c r="F65" s="68">
        <v>51</v>
      </c>
      <c r="G65" s="10">
        <f t="shared" si="6"/>
        <v>932</v>
      </c>
      <c r="H65" s="10">
        <f t="shared" si="7"/>
        <v>1025.2</v>
      </c>
      <c r="I65" s="11">
        <f>I64</f>
        <v>18240</v>
      </c>
      <c r="J65" s="40">
        <f t="shared" si="9"/>
        <v>16999680</v>
      </c>
      <c r="K65" s="40">
        <f t="shared" si="10"/>
        <v>18359654</v>
      </c>
      <c r="L65" s="29">
        <f t="shared" si="11"/>
        <v>38000</v>
      </c>
      <c r="M65" s="30">
        <f t="shared" si="12"/>
        <v>2665520</v>
      </c>
    </row>
    <row r="66" spans="1:13" x14ac:dyDescent="0.25">
      <c r="A66" s="9">
        <v>65</v>
      </c>
      <c r="B66" s="10">
        <v>1205</v>
      </c>
      <c r="C66" s="11">
        <v>12</v>
      </c>
      <c r="D66" s="67" t="s">
        <v>15</v>
      </c>
      <c r="E66" s="68">
        <v>833</v>
      </c>
      <c r="F66" s="68">
        <v>49</v>
      </c>
      <c r="G66" s="10">
        <f t="shared" si="6"/>
        <v>882</v>
      </c>
      <c r="H66" s="10">
        <f t="shared" si="7"/>
        <v>970.2</v>
      </c>
      <c r="I66" s="11">
        <f>I65</f>
        <v>18240</v>
      </c>
      <c r="J66" s="40">
        <f t="shared" si="9"/>
        <v>16087680</v>
      </c>
      <c r="K66" s="40">
        <f t="shared" si="10"/>
        <v>17374694</v>
      </c>
      <c r="L66" s="29">
        <f t="shared" si="11"/>
        <v>36000</v>
      </c>
      <c r="M66" s="30">
        <f t="shared" si="12"/>
        <v>2522520</v>
      </c>
    </row>
    <row r="67" spans="1:13" x14ac:dyDescent="0.25">
      <c r="A67" s="9">
        <v>66</v>
      </c>
      <c r="B67" s="10">
        <v>1206</v>
      </c>
      <c r="C67" s="11">
        <v>12</v>
      </c>
      <c r="D67" s="67" t="s">
        <v>15</v>
      </c>
      <c r="E67" s="68">
        <v>870</v>
      </c>
      <c r="F67" s="68">
        <v>49</v>
      </c>
      <c r="G67" s="10">
        <f t="shared" ref="G67:G130" si="13">E67+F67</f>
        <v>919</v>
      </c>
      <c r="H67" s="10">
        <f t="shared" ref="H67:H130" si="14">G67*1.1</f>
        <v>1010.9000000000001</v>
      </c>
      <c r="I67" s="11">
        <f>I66</f>
        <v>18240</v>
      </c>
      <c r="J67" s="40">
        <f t="shared" ref="J67:J130" si="15">G67*I67</f>
        <v>16762560</v>
      </c>
      <c r="K67" s="40">
        <f t="shared" ref="K67:K130" si="16">ROUND(J67*1.08,0)</f>
        <v>18103565</v>
      </c>
      <c r="L67" s="29">
        <f t="shared" ref="L67:L130" si="17">MROUND((K67*0.025/12),500)</f>
        <v>37500</v>
      </c>
      <c r="M67" s="30">
        <f t="shared" ref="M67:M130" si="18">H67*2600</f>
        <v>2628340.0000000005</v>
      </c>
    </row>
    <row r="68" spans="1:13" x14ac:dyDescent="0.25">
      <c r="A68" s="9">
        <v>67</v>
      </c>
      <c r="B68" s="10">
        <v>1301</v>
      </c>
      <c r="C68" s="11">
        <v>13</v>
      </c>
      <c r="D68" s="10" t="s">
        <v>15</v>
      </c>
      <c r="E68" s="10">
        <v>881</v>
      </c>
      <c r="F68" s="10">
        <v>51</v>
      </c>
      <c r="G68" s="10">
        <f t="shared" si="13"/>
        <v>932</v>
      </c>
      <c r="H68" s="10">
        <f t="shared" si="14"/>
        <v>1025.2</v>
      </c>
      <c r="I68" s="11">
        <f>I67+40</f>
        <v>18280</v>
      </c>
      <c r="J68" s="40">
        <f t="shared" si="15"/>
        <v>17036960</v>
      </c>
      <c r="K68" s="40">
        <f t="shared" si="16"/>
        <v>18399917</v>
      </c>
      <c r="L68" s="29">
        <f t="shared" si="17"/>
        <v>38500</v>
      </c>
      <c r="M68" s="30">
        <f t="shared" si="18"/>
        <v>2665520</v>
      </c>
    </row>
    <row r="69" spans="1:13" x14ac:dyDescent="0.25">
      <c r="A69" s="9">
        <v>68</v>
      </c>
      <c r="B69" s="10">
        <v>1302</v>
      </c>
      <c r="C69" s="11">
        <v>13</v>
      </c>
      <c r="D69" s="10" t="s">
        <v>24</v>
      </c>
      <c r="E69" s="10">
        <v>628</v>
      </c>
      <c r="F69" s="10">
        <v>49</v>
      </c>
      <c r="G69" s="10">
        <f t="shared" si="13"/>
        <v>677</v>
      </c>
      <c r="H69" s="10">
        <f t="shared" si="14"/>
        <v>744.7</v>
      </c>
      <c r="I69" s="11">
        <f>I68</f>
        <v>18280</v>
      </c>
      <c r="J69" s="40">
        <f t="shared" si="15"/>
        <v>12375560</v>
      </c>
      <c r="K69" s="40">
        <f t="shared" si="16"/>
        <v>13365605</v>
      </c>
      <c r="L69" s="29">
        <f t="shared" si="17"/>
        <v>28000</v>
      </c>
      <c r="M69" s="30">
        <f t="shared" si="18"/>
        <v>1936220.0000000002</v>
      </c>
    </row>
    <row r="70" spans="1:13" x14ac:dyDescent="0.25">
      <c r="A70" s="9">
        <v>69</v>
      </c>
      <c r="B70" s="10">
        <v>1303</v>
      </c>
      <c r="C70" s="11">
        <v>13</v>
      </c>
      <c r="D70" s="10" t="s">
        <v>24</v>
      </c>
      <c r="E70" s="10">
        <v>697</v>
      </c>
      <c r="F70" s="10">
        <v>51</v>
      </c>
      <c r="G70" s="10">
        <f t="shared" si="13"/>
        <v>748</v>
      </c>
      <c r="H70" s="10">
        <f t="shared" si="14"/>
        <v>822.80000000000007</v>
      </c>
      <c r="I70" s="11">
        <f>I69</f>
        <v>18280</v>
      </c>
      <c r="J70" s="40">
        <f t="shared" si="15"/>
        <v>13673440</v>
      </c>
      <c r="K70" s="40">
        <f t="shared" si="16"/>
        <v>14767315</v>
      </c>
      <c r="L70" s="29">
        <f t="shared" si="17"/>
        <v>31000</v>
      </c>
      <c r="M70" s="30">
        <f t="shared" si="18"/>
        <v>2139280</v>
      </c>
    </row>
    <row r="71" spans="1:13" x14ac:dyDescent="0.25">
      <c r="A71" s="9">
        <v>70</v>
      </c>
      <c r="B71" s="10">
        <v>1304</v>
      </c>
      <c r="C71" s="11">
        <v>13</v>
      </c>
      <c r="D71" s="10" t="s">
        <v>15</v>
      </c>
      <c r="E71" s="10">
        <v>911</v>
      </c>
      <c r="F71" s="10">
        <v>51</v>
      </c>
      <c r="G71" s="10">
        <f t="shared" si="13"/>
        <v>962</v>
      </c>
      <c r="H71" s="10">
        <f t="shared" si="14"/>
        <v>1058.2</v>
      </c>
      <c r="I71" s="11">
        <f>I70</f>
        <v>18280</v>
      </c>
      <c r="J71" s="40">
        <f t="shared" si="15"/>
        <v>17585360</v>
      </c>
      <c r="K71" s="40">
        <f t="shared" si="16"/>
        <v>18992189</v>
      </c>
      <c r="L71" s="29">
        <f t="shared" si="17"/>
        <v>39500</v>
      </c>
      <c r="M71" s="30">
        <f t="shared" si="18"/>
        <v>2751320</v>
      </c>
    </row>
    <row r="72" spans="1:13" x14ac:dyDescent="0.25">
      <c r="A72" s="9">
        <v>71</v>
      </c>
      <c r="B72" s="10">
        <v>1305</v>
      </c>
      <c r="C72" s="11">
        <v>13</v>
      </c>
      <c r="D72" s="10" t="s">
        <v>15</v>
      </c>
      <c r="E72" s="10">
        <v>862</v>
      </c>
      <c r="F72" s="10">
        <v>49</v>
      </c>
      <c r="G72" s="10">
        <f t="shared" si="13"/>
        <v>911</v>
      </c>
      <c r="H72" s="10">
        <f t="shared" si="14"/>
        <v>1002.1000000000001</v>
      </c>
      <c r="I72" s="11">
        <f>I71</f>
        <v>18280</v>
      </c>
      <c r="J72" s="40">
        <f t="shared" si="15"/>
        <v>16653080</v>
      </c>
      <c r="K72" s="40">
        <f t="shared" si="16"/>
        <v>17985326</v>
      </c>
      <c r="L72" s="29">
        <f t="shared" si="17"/>
        <v>37500</v>
      </c>
      <c r="M72" s="30">
        <f t="shared" si="18"/>
        <v>2605460.0000000005</v>
      </c>
    </row>
    <row r="73" spans="1:13" x14ac:dyDescent="0.25">
      <c r="A73" s="9">
        <v>72</v>
      </c>
      <c r="B73" s="10">
        <v>1306</v>
      </c>
      <c r="C73" s="11">
        <v>13</v>
      </c>
      <c r="D73" s="10" t="s">
        <v>15</v>
      </c>
      <c r="E73" s="10">
        <v>901</v>
      </c>
      <c r="F73" s="10">
        <v>49</v>
      </c>
      <c r="G73" s="10">
        <f t="shared" si="13"/>
        <v>950</v>
      </c>
      <c r="H73" s="10">
        <f t="shared" si="14"/>
        <v>1045</v>
      </c>
      <c r="I73" s="11">
        <f>I72</f>
        <v>18280</v>
      </c>
      <c r="J73" s="40">
        <f t="shared" si="15"/>
        <v>17366000</v>
      </c>
      <c r="K73" s="40">
        <f t="shared" si="16"/>
        <v>18755280</v>
      </c>
      <c r="L73" s="29">
        <f t="shared" si="17"/>
        <v>39000</v>
      </c>
      <c r="M73" s="30">
        <f t="shared" si="18"/>
        <v>2717000</v>
      </c>
    </row>
    <row r="74" spans="1:13" x14ac:dyDescent="0.25">
      <c r="A74" s="9">
        <v>73</v>
      </c>
      <c r="B74" s="10">
        <v>1401</v>
      </c>
      <c r="C74" s="11">
        <v>14</v>
      </c>
      <c r="D74" s="49" t="s">
        <v>15</v>
      </c>
      <c r="E74" s="66">
        <v>881</v>
      </c>
      <c r="F74" s="66">
        <v>51</v>
      </c>
      <c r="G74" s="10">
        <f t="shared" si="13"/>
        <v>932</v>
      </c>
      <c r="H74" s="10">
        <f t="shared" si="14"/>
        <v>1025.2</v>
      </c>
      <c r="I74" s="11">
        <f>I73+40</f>
        <v>18320</v>
      </c>
      <c r="J74" s="40">
        <f t="shared" si="15"/>
        <v>17074240</v>
      </c>
      <c r="K74" s="40">
        <f t="shared" si="16"/>
        <v>18440179</v>
      </c>
      <c r="L74" s="29">
        <f t="shared" si="17"/>
        <v>38500</v>
      </c>
      <c r="M74" s="30">
        <f t="shared" si="18"/>
        <v>2665520</v>
      </c>
    </row>
    <row r="75" spans="1:13" x14ac:dyDescent="0.25">
      <c r="A75" s="9">
        <v>74</v>
      </c>
      <c r="B75" s="10">
        <v>1402</v>
      </c>
      <c r="C75" s="11">
        <v>14</v>
      </c>
      <c r="D75" s="67" t="s">
        <v>15</v>
      </c>
      <c r="E75" s="68">
        <v>833</v>
      </c>
      <c r="F75" s="68">
        <v>49</v>
      </c>
      <c r="G75" s="10">
        <f t="shared" si="13"/>
        <v>882</v>
      </c>
      <c r="H75" s="10">
        <f t="shared" si="14"/>
        <v>970.2</v>
      </c>
      <c r="I75" s="11">
        <f>I74</f>
        <v>18320</v>
      </c>
      <c r="J75" s="40">
        <f t="shared" si="15"/>
        <v>16158240</v>
      </c>
      <c r="K75" s="40">
        <f t="shared" si="16"/>
        <v>17450899</v>
      </c>
      <c r="L75" s="29">
        <f t="shared" si="17"/>
        <v>36500</v>
      </c>
      <c r="M75" s="30">
        <f t="shared" si="18"/>
        <v>2522520</v>
      </c>
    </row>
    <row r="76" spans="1:13" x14ac:dyDescent="0.25">
      <c r="A76" s="9">
        <v>75</v>
      </c>
      <c r="B76" s="10">
        <v>1403</v>
      </c>
      <c r="C76" s="11">
        <v>14</v>
      </c>
      <c r="D76" s="67" t="s">
        <v>15</v>
      </c>
      <c r="E76" s="68">
        <v>881</v>
      </c>
      <c r="F76" s="68">
        <v>51</v>
      </c>
      <c r="G76" s="10">
        <f t="shared" si="13"/>
        <v>932</v>
      </c>
      <c r="H76" s="10">
        <f t="shared" si="14"/>
        <v>1025.2</v>
      </c>
      <c r="I76" s="11">
        <f>I75</f>
        <v>18320</v>
      </c>
      <c r="J76" s="40">
        <f t="shared" si="15"/>
        <v>17074240</v>
      </c>
      <c r="K76" s="40">
        <f t="shared" si="16"/>
        <v>18440179</v>
      </c>
      <c r="L76" s="29">
        <f t="shared" si="17"/>
        <v>38500</v>
      </c>
      <c r="M76" s="30">
        <f t="shared" si="18"/>
        <v>2665520</v>
      </c>
    </row>
    <row r="77" spans="1:13" x14ac:dyDescent="0.25">
      <c r="A77" s="9">
        <v>76</v>
      </c>
      <c r="B77" s="10">
        <v>1404</v>
      </c>
      <c r="C77" s="11">
        <v>14</v>
      </c>
      <c r="D77" s="67" t="s">
        <v>15</v>
      </c>
      <c r="E77" s="68">
        <v>881</v>
      </c>
      <c r="F77" s="68">
        <v>51</v>
      </c>
      <c r="G77" s="10">
        <f t="shared" si="13"/>
        <v>932</v>
      </c>
      <c r="H77" s="10">
        <f t="shared" si="14"/>
        <v>1025.2</v>
      </c>
      <c r="I77" s="11">
        <f>I76</f>
        <v>18320</v>
      </c>
      <c r="J77" s="40">
        <f t="shared" si="15"/>
        <v>17074240</v>
      </c>
      <c r="K77" s="40">
        <f t="shared" si="16"/>
        <v>18440179</v>
      </c>
      <c r="L77" s="29">
        <f t="shared" si="17"/>
        <v>38500</v>
      </c>
      <c r="M77" s="30">
        <f t="shared" si="18"/>
        <v>2665520</v>
      </c>
    </row>
    <row r="78" spans="1:13" x14ac:dyDescent="0.25">
      <c r="A78" s="9">
        <v>77</v>
      </c>
      <c r="B78" s="10">
        <v>1405</v>
      </c>
      <c r="C78" s="11">
        <v>14</v>
      </c>
      <c r="D78" s="67" t="s">
        <v>15</v>
      </c>
      <c r="E78" s="68">
        <v>833</v>
      </c>
      <c r="F78" s="68">
        <v>49</v>
      </c>
      <c r="G78" s="10">
        <f t="shared" si="13"/>
        <v>882</v>
      </c>
      <c r="H78" s="10">
        <f t="shared" si="14"/>
        <v>970.2</v>
      </c>
      <c r="I78" s="11">
        <f>I77</f>
        <v>18320</v>
      </c>
      <c r="J78" s="40">
        <f t="shared" si="15"/>
        <v>16158240</v>
      </c>
      <c r="K78" s="40">
        <f t="shared" si="16"/>
        <v>17450899</v>
      </c>
      <c r="L78" s="29">
        <f t="shared" si="17"/>
        <v>36500</v>
      </c>
      <c r="M78" s="30">
        <f t="shared" si="18"/>
        <v>2522520</v>
      </c>
    </row>
    <row r="79" spans="1:13" x14ac:dyDescent="0.25">
      <c r="A79" s="9">
        <v>78</v>
      </c>
      <c r="B79" s="10">
        <v>1406</v>
      </c>
      <c r="C79" s="11">
        <v>14</v>
      </c>
      <c r="D79" s="67" t="s">
        <v>15</v>
      </c>
      <c r="E79" s="68">
        <v>870</v>
      </c>
      <c r="F79" s="68">
        <v>49</v>
      </c>
      <c r="G79" s="10">
        <f t="shared" si="13"/>
        <v>919</v>
      </c>
      <c r="H79" s="10">
        <f t="shared" si="14"/>
        <v>1010.9000000000001</v>
      </c>
      <c r="I79" s="11">
        <f>I78</f>
        <v>18320</v>
      </c>
      <c r="J79" s="40">
        <f t="shared" si="15"/>
        <v>16836080</v>
      </c>
      <c r="K79" s="40">
        <f t="shared" si="16"/>
        <v>18182966</v>
      </c>
      <c r="L79" s="29">
        <f t="shared" si="17"/>
        <v>38000</v>
      </c>
      <c r="M79" s="30">
        <f t="shared" si="18"/>
        <v>2628340.0000000005</v>
      </c>
    </row>
    <row r="80" spans="1:13" x14ac:dyDescent="0.25">
      <c r="A80" s="9">
        <v>79</v>
      </c>
      <c r="B80" s="10">
        <v>1501</v>
      </c>
      <c r="C80" s="11">
        <v>15</v>
      </c>
      <c r="D80" s="49" t="s">
        <v>15</v>
      </c>
      <c r="E80" s="66">
        <v>881</v>
      </c>
      <c r="F80" s="66">
        <v>51</v>
      </c>
      <c r="G80" s="10">
        <f t="shared" si="13"/>
        <v>932</v>
      </c>
      <c r="H80" s="10">
        <f t="shared" si="14"/>
        <v>1025.2</v>
      </c>
      <c r="I80" s="11">
        <f>I79+40</f>
        <v>18360</v>
      </c>
      <c r="J80" s="40">
        <f t="shared" si="15"/>
        <v>17111520</v>
      </c>
      <c r="K80" s="40">
        <f t="shared" si="16"/>
        <v>18480442</v>
      </c>
      <c r="L80" s="29">
        <f t="shared" si="17"/>
        <v>38500</v>
      </c>
      <c r="M80" s="30">
        <f t="shared" si="18"/>
        <v>2665520</v>
      </c>
    </row>
    <row r="81" spans="1:13" x14ac:dyDescent="0.25">
      <c r="A81" s="9">
        <v>80</v>
      </c>
      <c r="B81" s="10">
        <v>1502</v>
      </c>
      <c r="C81" s="11">
        <v>15</v>
      </c>
      <c r="D81" s="67" t="s">
        <v>15</v>
      </c>
      <c r="E81" s="68">
        <v>833</v>
      </c>
      <c r="F81" s="68">
        <v>49</v>
      </c>
      <c r="G81" s="10">
        <f t="shared" si="13"/>
        <v>882</v>
      </c>
      <c r="H81" s="10">
        <f t="shared" si="14"/>
        <v>970.2</v>
      </c>
      <c r="I81" s="11">
        <f>I80</f>
        <v>18360</v>
      </c>
      <c r="J81" s="40">
        <f t="shared" si="15"/>
        <v>16193520</v>
      </c>
      <c r="K81" s="40">
        <f t="shared" si="16"/>
        <v>17489002</v>
      </c>
      <c r="L81" s="29">
        <f t="shared" si="17"/>
        <v>36500</v>
      </c>
      <c r="M81" s="30">
        <f t="shared" si="18"/>
        <v>2522520</v>
      </c>
    </row>
    <row r="82" spans="1:13" x14ac:dyDescent="0.25">
      <c r="A82" s="9">
        <v>81</v>
      </c>
      <c r="B82" s="10">
        <v>1503</v>
      </c>
      <c r="C82" s="11">
        <v>15</v>
      </c>
      <c r="D82" s="67" t="s">
        <v>15</v>
      </c>
      <c r="E82" s="68">
        <v>881</v>
      </c>
      <c r="F82" s="68">
        <v>51</v>
      </c>
      <c r="G82" s="10">
        <f t="shared" si="13"/>
        <v>932</v>
      </c>
      <c r="H82" s="10">
        <f t="shared" si="14"/>
        <v>1025.2</v>
      </c>
      <c r="I82" s="11">
        <f>I81</f>
        <v>18360</v>
      </c>
      <c r="J82" s="40">
        <f t="shared" si="15"/>
        <v>17111520</v>
      </c>
      <c r="K82" s="40">
        <f t="shared" si="16"/>
        <v>18480442</v>
      </c>
      <c r="L82" s="29">
        <f t="shared" si="17"/>
        <v>38500</v>
      </c>
      <c r="M82" s="30">
        <f t="shared" si="18"/>
        <v>2665520</v>
      </c>
    </row>
    <row r="83" spans="1:13" x14ac:dyDescent="0.25">
      <c r="A83" s="9">
        <v>82</v>
      </c>
      <c r="B83" s="10">
        <v>1504</v>
      </c>
      <c r="C83" s="11">
        <v>15</v>
      </c>
      <c r="D83" s="67" t="s">
        <v>15</v>
      </c>
      <c r="E83" s="68">
        <v>881</v>
      </c>
      <c r="F83" s="68">
        <v>51</v>
      </c>
      <c r="G83" s="10">
        <f t="shared" si="13"/>
        <v>932</v>
      </c>
      <c r="H83" s="10">
        <f t="shared" si="14"/>
        <v>1025.2</v>
      </c>
      <c r="I83" s="11">
        <f>I82</f>
        <v>18360</v>
      </c>
      <c r="J83" s="40">
        <f t="shared" si="15"/>
        <v>17111520</v>
      </c>
      <c r="K83" s="40">
        <f t="shared" si="16"/>
        <v>18480442</v>
      </c>
      <c r="L83" s="29">
        <f t="shared" si="17"/>
        <v>38500</v>
      </c>
      <c r="M83" s="30">
        <f t="shared" si="18"/>
        <v>2665520</v>
      </c>
    </row>
    <row r="84" spans="1:13" x14ac:dyDescent="0.25">
      <c r="A84" s="9">
        <v>83</v>
      </c>
      <c r="B84" s="10">
        <v>1505</v>
      </c>
      <c r="C84" s="11">
        <v>15</v>
      </c>
      <c r="D84" s="67" t="s">
        <v>15</v>
      </c>
      <c r="E84" s="68">
        <v>833</v>
      </c>
      <c r="F84" s="68">
        <v>49</v>
      </c>
      <c r="G84" s="10">
        <f t="shared" si="13"/>
        <v>882</v>
      </c>
      <c r="H84" s="10">
        <f t="shared" si="14"/>
        <v>970.2</v>
      </c>
      <c r="I84" s="11">
        <f>I83</f>
        <v>18360</v>
      </c>
      <c r="J84" s="40">
        <f t="shared" si="15"/>
        <v>16193520</v>
      </c>
      <c r="K84" s="40">
        <f t="shared" si="16"/>
        <v>17489002</v>
      </c>
      <c r="L84" s="29">
        <f t="shared" si="17"/>
        <v>36500</v>
      </c>
      <c r="M84" s="30">
        <f t="shared" si="18"/>
        <v>2522520</v>
      </c>
    </row>
    <row r="85" spans="1:13" x14ac:dyDescent="0.25">
      <c r="A85" s="9">
        <v>84</v>
      </c>
      <c r="B85" s="10">
        <v>1506</v>
      </c>
      <c r="C85" s="11">
        <v>15</v>
      </c>
      <c r="D85" s="67" t="s">
        <v>15</v>
      </c>
      <c r="E85" s="68">
        <v>870</v>
      </c>
      <c r="F85" s="68">
        <v>49</v>
      </c>
      <c r="G85" s="10">
        <f t="shared" si="13"/>
        <v>919</v>
      </c>
      <c r="H85" s="10">
        <f t="shared" si="14"/>
        <v>1010.9000000000001</v>
      </c>
      <c r="I85" s="11">
        <f>I84</f>
        <v>18360</v>
      </c>
      <c r="J85" s="40">
        <f t="shared" si="15"/>
        <v>16872840</v>
      </c>
      <c r="K85" s="40">
        <f t="shared" si="16"/>
        <v>18222667</v>
      </c>
      <c r="L85" s="29">
        <f t="shared" si="17"/>
        <v>38000</v>
      </c>
      <c r="M85" s="30">
        <f t="shared" si="18"/>
        <v>2628340.0000000005</v>
      </c>
    </row>
    <row r="86" spans="1:13" x14ac:dyDescent="0.25">
      <c r="A86" s="9">
        <v>85</v>
      </c>
      <c r="B86" s="10">
        <v>1601</v>
      </c>
      <c r="C86" s="11">
        <v>16</v>
      </c>
      <c r="D86" s="49" t="s">
        <v>15</v>
      </c>
      <c r="E86" s="66">
        <v>881</v>
      </c>
      <c r="F86" s="66">
        <v>51</v>
      </c>
      <c r="G86" s="10">
        <f t="shared" si="13"/>
        <v>932</v>
      </c>
      <c r="H86" s="10">
        <f t="shared" si="14"/>
        <v>1025.2</v>
      </c>
      <c r="I86" s="11">
        <f>I85+40</f>
        <v>18400</v>
      </c>
      <c r="J86" s="40">
        <f t="shared" si="15"/>
        <v>17148800</v>
      </c>
      <c r="K86" s="40">
        <f t="shared" si="16"/>
        <v>18520704</v>
      </c>
      <c r="L86" s="29">
        <f t="shared" si="17"/>
        <v>38500</v>
      </c>
      <c r="M86" s="30">
        <f t="shared" si="18"/>
        <v>2665520</v>
      </c>
    </row>
    <row r="87" spans="1:13" x14ac:dyDescent="0.25">
      <c r="A87" s="9">
        <v>86</v>
      </c>
      <c r="B87" s="10">
        <v>1602</v>
      </c>
      <c r="C87" s="11">
        <v>16</v>
      </c>
      <c r="D87" s="67" t="s">
        <v>15</v>
      </c>
      <c r="E87" s="68">
        <v>833</v>
      </c>
      <c r="F87" s="68">
        <v>49</v>
      </c>
      <c r="G87" s="10">
        <f t="shared" si="13"/>
        <v>882</v>
      </c>
      <c r="H87" s="10">
        <f t="shared" si="14"/>
        <v>970.2</v>
      </c>
      <c r="I87" s="11">
        <f>I86</f>
        <v>18400</v>
      </c>
      <c r="J87" s="40">
        <f t="shared" si="15"/>
        <v>16228800</v>
      </c>
      <c r="K87" s="40">
        <f t="shared" si="16"/>
        <v>17527104</v>
      </c>
      <c r="L87" s="29">
        <f t="shared" si="17"/>
        <v>36500</v>
      </c>
      <c r="M87" s="30">
        <f t="shared" si="18"/>
        <v>2522520</v>
      </c>
    </row>
    <row r="88" spans="1:13" x14ac:dyDescent="0.25">
      <c r="A88" s="9">
        <v>87</v>
      </c>
      <c r="B88" s="10">
        <v>1603</v>
      </c>
      <c r="C88" s="11">
        <v>16</v>
      </c>
      <c r="D88" s="67" t="s">
        <v>15</v>
      </c>
      <c r="E88" s="68">
        <v>881</v>
      </c>
      <c r="F88" s="68">
        <v>51</v>
      </c>
      <c r="G88" s="10">
        <f t="shared" si="13"/>
        <v>932</v>
      </c>
      <c r="H88" s="10">
        <f t="shared" si="14"/>
        <v>1025.2</v>
      </c>
      <c r="I88" s="11">
        <f>I87</f>
        <v>18400</v>
      </c>
      <c r="J88" s="40">
        <f t="shared" si="15"/>
        <v>17148800</v>
      </c>
      <c r="K88" s="40">
        <f t="shared" si="16"/>
        <v>18520704</v>
      </c>
      <c r="L88" s="29">
        <f t="shared" si="17"/>
        <v>38500</v>
      </c>
      <c r="M88" s="30">
        <f t="shared" si="18"/>
        <v>2665520</v>
      </c>
    </row>
    <row r="89" spans="1:13" x14ac:dyDescent="0.25">
      <c r="A89" s="9">
        <v>88</v>
      </c>
      <c r="B89" s="10">
        <v>1604</v>
      </c>
      <c r="C89" s="11">
        <v>16</v>
      </c>
      <c r="D89" s="67" t="s">
        <v>15</v>
      </c>
      <c r="E89" s="68">
        <v>881</v>
      </c>
      <c r="F89" s="68">
        <v>51</v>
      </c>
      <c r="G89" s="10">
        <f t="shared" si="13"/>
        <v>932</v>
      </c>
      <c r="H89" s="10">
        <f t="shared" si="14"/>
        <v>1025.2</v>
      </c>
      <c r="I89" s="11">
        <f>I88</f>
        <v>18400</v>
      </c>
      <c r="J89" s="40">
        <f t="shared" si="15"/>
        <v>17148800</v>
      </c>
      <c r="K89" s="40">
        <f t="shared" si="16"/>
        <v>18520704</v>
      </c>
      <c r="L89" s="29">
        <f t="shared" si="17"/>
        <v>38500</v>
      </c>
      <c r="M89" s="30">
        <f t="shared" si="18"/>
        <v>2665520</v>
      </c>
    </row>
    <row r="90" spans="1:13" x14ac:dyDescent="0.25">
      <c r="A90" s="9">
        <v>89</v>
      </c>
      <c r="B90" s="10">
        <v>1605</v>
      </c>
      <c r="C90" s="11">
        <v>16</v>
      </c>
      <c r="D90" s="67" t="s">
        <v>15</v>
      </c>
      <c r="E90" s="68">
        <v>833</v>
      </c>
      <c r="F90" s="68">
        <v>49</v>
      </c>
      <c r="G90" s="10">
        <f t="shared" si="13"/>
        <v>882</v>
      </c>
      <c r="H90" s="10">
        <f t="shared" si="14"/>
        <v>970.2</v>
      </c>
      <c r="I90" s="11">
        <f>I89</f>
        <v>18400</v>
      </c>
      <c r="J90" s="40">
        <f t="shared" si="15"/>
        <v>16228800</v>
      </c>
      <c r="K90" s="40">
        <f t="shared" si="16"/>
        <v>17527104</v>
      </c>
      <c r="L90" s="29">
        <f t="shared" si="17"/>
        <v>36500</v>
      </c>
      <c r="M90" s="30">
        <f t="shared" si="18"/>
        <v>2522520</v>
      </c>
    </row>
    <row r="91" spans="1:13" x14ac:dyDescent="0.25">
      <c r="A91" s="9">
        <v>90</v>
      </c>
      <c r="B91" s="10">
        <v>1606</v>
      </c>
      <c r="C91" s="11">
        <v>16</v>
      </c>
      <c r="D91" s="67" t="s">
        <v>15</v>
      </c>
      <c r="E91" s="68">
        <v>870</v>
      </c>
      <c r="F91" s="68">
        <v>49</v>
      </c>
      <c r="G91" s="10">
        <f t="shared" si="13"/>
        <v>919</v>
      </c>
      <c r="H91" s="10">
        <f t="shared" si="14"/>
        <v>1010.9000000000001</v>
      </c>
      <c r="I91" s="11">
        <f>I90</f>
        <v>18400</v>
      </c>
      <c r="J91" s="40">
        <f t="shared" si="15"/>
        <v>16909600</v>
      </c>
      <c r="K91" s="40">
        <f t="shared" si="16"/>
        <v>18262368</v>
      </c>
      <c r="L91" s="29">
        <f t="shared" si="17"/>
        <v>38000</v>
      </c>
      <c r="M91" s="30">
        <f t="shared" si="18"/>
        <v>2628340.0000000005</v>
      </c>
    </row>
    <row r="92" spans="1:13" x14ac:dyDescent="0.25">
      <c r="A92" s="9">
        <v>91</v>
      </c>
      <c r="B92" s="10">
        <v>1701</v>
      </c>
      <c r="C92" s="11">
        <v>17</v>
      </c>
      <c r="D92" s="49" t="s">
        <v>15</v>
      </c>
      <c r="E92" s="66">
        <v>881</v>
      </c>
      <c r="F92" s="66">
        <v>51</v>
      </c>
      <c r="G92" s="10">
        <f t="shared" si="13"/>
        <v>932</v>
      </c>
      <c r="H92" s="10">
        <f t="shared" si="14"/>
        <v>1025.2</v>
      </c>
      <c r="I92" s="11">
        <f>I91+40</f>
        <v>18440</v>
      </c>
      <c r="J92" s="40">
        <f t="shared" si="15"/>
        <v>17186080</v>
      </c>
      <c r="K92" s="40">
        <f t="shared" si="16"/>
        <v>18560966</v>
      </c>
      <c r="L92" s="29">
        <f t="shared" si="17"/>
        <v>38500</v>
      </c>
      <c r="M92" s="30">
        <f t="shared" si="18"/>
        <v>2665520</v>
      </c>
    </row>
    <row r="93" spans="1:13" x14ac:dyDescent="0.25">
      <c r="A93" s="9">
        <v>92</v>
      </c>
      <c r="B93" s="11">
        <v>1702</v>
      </c>
      <c r="C93" s="11">
        <v>17</v>
      </c>
      <c r="D93" s="67" t="s">
        <v>15</v>
      </c>
      <c r="E93" s="68">
        <v>833</v>
      </c>
      <c r="F93" s="68">
        <v>49</v>
      </c>
      <c r="G93" s="10">
        <f t="shared" si="13"/>
        <v>882</v>
      </c>
      <c r="H93" s="10">
        <f t="shared" si="14"/>
        <v>970.2</v>
      </c>
      <c r="I93" s="11">
        <f>I92</f>
        <v>18440</v>
      </c>
      <c r="J93" s="40">
        <f t="shared" si="15"/>
        <v>16264080</v>
      </c>
      <c r="K93" s="40">
        <f t="shared" si="16"/>
        <v>17565206</v>
      </c>
      <c r="L93" s="29">
        <f t="shared" si="17"/>
        <v>36500</v>
      </c>
      <c r="M93" s="30">
        <f t="shared" si="18"/>
        <v>2522520</v>
      </c>
    </row>
    <row r="94" spans="1:13" x14ac:dyDescent="0.25">
      <c r="A94" s="9">
        <v>93</v>
      </c>
      <c r="B94" s="11">
        <v>1703</v>
      </c>
      <c r="C94" s="11">
        <v>17</v>
      </c>
      <c r="D94" s="67" t="s">
        <v>15</v>
      </c>
      <c r="E94" s="68">
        <v>881</v>
      </c>
      <c r="F94" s="68">
        <v>51</v>
      </c>
      <c r="G94" s="10">
        <f t="shared" si="13"/>
        <v>932</v>
      </c>
      <c r="H94" s="10">
        <f t="shared" si="14"/>
        <v>1025.2</v>
      </c>
      <c r="I94" s="11">
        <f>I93</f>
        <v>18440</v>
      </c>
      <c r="J94" s="40">
        <f t="shared" si="15"/>
        <v>17186080</v>
      </c>
      <c r="K94" s="40">
        <f t="shared" si="16"/>
        <v>18560966</v>
      </c>
      <c r="L94" s="29">
        <f t="shared" si="17"/>
        <v>38500</v>
      </c>
      <c r="M94" s="30">
        <f t="shared" si="18"/>
        <v>2665520</v>
      </c>
    </row>
    <row r="95" spans="1:13" x14ac:dyDescent="0.25">
      <c r="A95" s="9">
        <v>94</v>
      </c>
      <c r="B95" s="11">
        <v>1704</v>
      </c>
      <c r="C95" s="11">
        <v>17</v>
      </c>
      <c r="D95" s="67" t="s">
        <v>15</v>
      </c>
      <c r="E95" s="68">
        <v>881</v>
      </c>
      <c r="F95" s="68">
        <v>51</v>
      </c>
      <c r="G95" s="10">
        <f t="shared" si="13"/>
        <v>932</v>
      </c>
      <c r="H95" s="10">
        <f t="shared" si="14"/>
        <v>1025.2</v>
      </c>
      <c r="I95" s="11">
        <f>I94</f>
        <v>18440</v>
      </c>
      <c r="J95" s="40">
        <f t="shared" si="15"/>
        <v>17186080</v>
      </c>
      <c r="K95" s="40">
        <f t="shared" si="16"/>
        <v>18560966</v>
      </c>
      <c r="L95" s="29">
        <f t="shared" si="17"/>
        <v>38500</v>
      </c>
      <c r="M95" s="30">
        <f t="shared" si="18"/>
        <v>2665520</v>
      </c>
    </row>
    <row r="96" spans="1:13" x14ac:dyDescent="0.25">
      <c r="A96" s="9">
        <v>95</v>
      </c>
      <c r="B96" s="11">
        <v>1705</v>
      </c>
      <c r="C96" s="11">
        <v>17</v>
      </c>
      <c r="D96" s="67" t="s">
        <v>15</v>
      </c>
      <c r="E96" s="68">
        <v>833</v>
      </c>
      <c r="F96" s="68">
        <v>49</v>
      </c>
      <c r="G96" s="10">
        <f t="shared" si="13"/>
        <v>882</v>
      </c>
      <c r="H96" s="10">
        <f t="shared" si="14"/>
        <v>970.2</v>
      </c>
      <c r="I96" s="11">
        <f>I95</f>
        <v>18440</v>
      </c>
      <c r="J96" s="40">
        <f t="shared" si="15"/>
        <v>16264080</v>
      </c>
      <c r="K96" s="40">
        <f t="shared" si="16"/>
        <v>17565206</v>
      </c>
      <c r="L96" s="29">
        <f t="shared" si="17"/>
        <v>36500</v>
      </c>
      <c r="M96" s="30">
        <f t="shared" si="18"/>
        <v>2522520</v>
      </c>
    </row>
    <row r="97" spans="1:13" x14ac:dyDescent="0.25">
      <c r="A97" s="9">
        <v>96</v>
      </c>
      <c r="B97" s="11">
        <v>1706</v>
      </c>
      <c r="C97" s="11">
        <v>17</v>
      </c>
      <c r="D97" s="67" t="s">
        <v>15</v>
      </c>
      <c r="E97" s="68">
        <v>870</v>
      </c>
      <c r="F97" s="68">
        <v>49</v>
      </c>
      <c r="G97" s="10">
        <f t="shared" si="13"/>
        <v>919</v>
      </c>
      <c r="H97" s="10">
        <f t="shared" si="14"/>
        <v>1010.9000000000001</v>
      </c>
      <c r="I97" s="11">
        <f>I96</f>
        <v>18440</v>
      </c>
      <c r="J97" s="40">
        <f t="shared" si="15"/>
        <v>16946360</v>
      </c>
      <c r="K97" s="40">
        <f t="shared" si="16"/>
        <v>18302069</v>
      </c>
      <c r="L97" s="29">
        <f t="shared" si="17"/>
        <v>38000</v>
      </c>
      <c r="M97" s="30">
        <f t="shared" si="18"/>
        <v>2628340.0000000005</v>
      </c>
    </row>
    <row r="98" spans="1:13" x14ac:dyDescent="0.25">
      <c r="A98" s="9">
        <v>97</v>
      </c>
      <c r="B98" s="11">
        <v>1801</v>
      </c>
      <c r="C98" s="11">
        <v>18</v>
      </c>
      <c r="D98" s="10" t="s">
        <v>15</v>
      </c>
      <c r="E98" s="10">
        <v>881</v>
      </c>
      <c r="F98" s="10">
        <v>51</v>
      </c>
      <c r="G98" s="10">
        <f t="shared" si="13"/>
        <v>932</v>
      </c>
      <c r="H98" s="10">
        <f t="shared" si="14"/>
        <v>1025.2</v>
      </c>
      <c r="I98" s="11">
        <f>I97+40</f>
        <v>18480</v>
      </c>
      <c r="J98" s="40">
        <f t="shared" si="15"/>
        <v>17223360</v>
      </c>
      <c r="K98" s="40">
        <f t="shared" si="16"/>
        <v>18601229</v>
      </c>
      <c r="L98" s="29">
        <f t="shared" si="17"/>
        <v>39000</v>
      </c>
      <c r="M98" s="30">
        <f t="shared" si="18"/>
        <v>2665520</v>
      </c>
    </row>
    <row r="99" spans="1:13" x14ac:dyDescent="0.25">
      <c r="A99" s="9">
        <v>98</v>
      </c>
      <c r="B99" s="11">
        <v>1802</v>
      </c>
      <c r="C99" s="11">
        <v>18</v>
      </c>
      <c r="D99" s="10" t="s">
        <v>24</v>
      </c>
      <c r="E99" s="10">
        <v>628</v>
      </c>
      <c r="F99" s="10">
        <v>49</v>
      </c>
      <c r="G99" s="10">
        <f t="shared" si="13"/>
        <v>677</v>
      </c>
      <c r="H99" s="10">
        <f t="shared" si="14"/>
        <v>744.7</v>
      </c>
      <c r="I99" s="11">
        <f>I98</f>
        <v>18480</v>
      </c>
      <c r="J99" s="40">
        <f t="shared" si="15"/>
        <v>12510960</v>
      </c>
      <c r="K99" s="40">
        <f t="shared" si="16"/>
        <v>13511837</v>
      </c>
      <c r="L99" s="29">
        <f t="shared" si="17"/>
        <v>28000</v>
      </c>
      <c r="M99" s="30">
        <f t="shared" si="18"/>
        <v>1936220.0000000002</v>
      </c>
    </row>
    <row r="100" spans="1:13" x14ac:dyDescent="0.25">
      <c r="A100" s="9">
        <v>99</v>
      </c>
      <c r="B100" s="11">
        <v>1803</v>
      </c>
      <c r="C100" s="11">
        <v>18</v>
      </c>
      <c r="D100" s="10" t="s">
        <v>24</v>
      </c>
      <c r="E100" s="10">
        <v>697</v>
      </c>
      <c r="F100" s="10">
        <v>51</v>
      </c>
      <c r="G100" s="10">
        <f t="shared" si="13"/>
        <v>748</v>
      </c>
      <c r="H100" s="10">
        <f t="shared" si="14"/>
        <v>822.80000000000007</v>
      </c>
      <c r="I100" s="11">
        <f>I99</f>
        <v>18480</v>
      </c>
      <c r="J100" s="40">
        <f t="shared" si="15"/>
        <v>13823040</v>
      </c>
      <c r="K100" s="40">
        <f t="shared" si="16"/>
        <v>14928883</v>
      </c>
      <c r="L100" s="29">
        <f t="shared" si="17"/>
        <v>31000</v>
      </c>
      <c r="M100" s="30">
        <f t="shared" si="18"/>
        <v>2139280</v>
      </c>
    </row>
    <row r="101" spans="1:13" x14ac:dyDescent="0.25">
      <c r="A101" s="9">
        <v>100</v>
      </c>
      <c r="B101" s="11">
        <v>1804</v>
      </c>
      <c r="C101" s="11">
        <v>18</v>
      </c>
      <c r="D101" s="10" t="s">
        <v>15</v>
      </c>
      <c r="E101" s="10">
        <v>911</v>
      </c>
      <c r="F101" s="10">
        <v>51</v>
      </c>
      <c r="G101" s="10">
        <f t="shared" si="13"/>
        <v>962</v>
      </c>
      <c r="H101" s="10">
        <f t="shared" si="14"/>
        <v>1058.2</v>
      </c>
      <c r="I101" s="11">
        <f>I100</f>
        <v>18480</v>
      </c>
      <c r="J101" s="40">
        <f t="shared" si="15"/>
        <v>17777760</v>
      </c>
      <c r="K101" s="40">
        <f t="shared" si="16"/>
        <v>19199981</v>
      </c>
      <c r="L101" s="29">
        <f t="shared" si="17"/>
        <v>40000</v>
      </c>
      <c r="M101" s="30">
        <f t="shared" si="18"/>
        <v>2751320</v>
      </c>
    </row>
    <row r="102" spans="1:13" x14ac:dyDescent="0.25">
      <c r="A102" s="9">
        <v>101</v>
      </c>
      <c r="B102" s="11">
        <v>1805</v>
      </c>
      <c r="C102" s="11">
        <v>18</v>
      </c>
      <c r="D102" s="10" t="s">
        <v>15</v>
      </c>
      <c r="E102" s="10">
        <v>862</v>
      </c>
      <c r="F102" s="10">
        <v>49</v>
      </c>
      <c r="G102" s="10">
        <f t="shared" si="13"/>
        <v>911</v>
      </c>
      <c r="H102" s="10">
        <f t="shared" si="14"/>
        <v>1002.1000000000001</v>
      </c>
      <c r="I102" s="11">
        <f>I101</f>
        <v>18480</v>
      </c>
      <c r="J102" s="40">
        <f t="shared" si="15"/>
        <v>16835280</v>
      </c>
      <c r="K102" s="40">
        <f t="shared" si="16"/>
        <v>18182102</v>
      </c>
      <c r="L102" s="29">
        <f t="shared" si="17"/>
        <v>38000</v>
      </c>
      <c r="M102" s="30">
        <f t="shared" si="18"/>
        <v>2605460.0000000005</v>
      </c>
    </row>
    <row r="103" spans="1:13" x14ac:dyDescent="0.25">
      <c r="A103" s="9">
        <v>102</v>
      </c>
      <c r="B103" s="11">
        <v>1806</v>
      </c>
      <c r="C103" s="11">
        <v>18</v>
      </c>
      <c r="D103" s="10" t="s">
        <v>15</v>
      </c>
      <c r="E103" s="10">
        <v>901</v>
      </c>
      <c r="F103" s="10">
        <v>49</v>
      </c>
      <c r="G103" s="10">
        <f t="shared" si="13"/>
        <v>950</v>
      </c>
      <c r="H103" s="10">
        <f t="shared" si="14"/>
        <v>1045</v>
      </c>
      <c r="I103" s="11">
        <f>I102</f>
        <v>18480</v>
      </c>
      <c r="J103" s="40">
        <f t="shared" si="15"/>
        <v>17556000</v>
      </c>
      <c r="K103" s="40">
        <f t="shared" si="16"/>
        <v>18960480</v>
      </c>
      <c r="L103" s="29">
        <f t="shared" si="17"/>
        <v>39500</v>
      </c>
      <c r="M103" s="30">
        <f t="shared" si="18"/>
        <v>2717000</v>
      </c>
    </row>
    <row r="104" spans="1:13" x14ac:dyDescent="0.25">
      <c r="A104" s="9">
        <v>103</v>
      </c>
      <c r="B104" s="11">
        <v>1901</v>
      </c>
      <c r="C104" s="11">
        <v>19</v>
      </c>
      <c r="D104" s="49" t="s">
        <v>15</v>
      </c>
      <c r="E104" s="66">
        <v>881</v>
      </c>
      <c r="F104" s="66">
        <v>51</v>
      </c>
      <c r="G104" s="10">
        <f t="shared" si="13"/>
        <v>932</v>
      </c>
      <c r="H104" s="10">
        <f t="shared" si="14"/>
        <v>1025.2</v>
      </c>
      <c r="I104" s="11">
        <f>I103+40</f>
        <v>18520</v>
      </c>
      <c r="J104" s="40">
        <f t="shared" si="15"/>
        <v>17260640</v>
      </c>
      <c r="K104" s="40">
        <f t="shared" si="16"/>
        <v>18641491</v>
      </c>
      <c r="L104" s="29">
        <f t="shared" si="17"/>
        <v>39000</v>
      </c>
      <c r="M104" s="30">
        <f t="shared" si="18"/>
        <v>2665520</v>
      </c>
    </row>
    <row r="105" spans="1:13" x14ac:dyDescent="0.25">
      <c r="A105" s="9">
        <v>104</v>
      </c>
      <c r="B105" s="11">
        <v>1902</v>
      </c>
      <c r="C105" s="11">
        <v>19</v>
      </c>
      <c r="D105" s="67" t="s">
        <v>15</v>
      </c>
      <c r="E105" s="68">
        <v>833</v>
      </c>
      <c r="F105" s="68">
        <v>49</v>
      </c>
      <c r="G105" s="10">
        <f t="shared" si="13"/>
        <v>882</v>
      </c>
      <c r="H105" s="10">
        <f t="shared" si="14"/>
        <v>970.2</v>
      </c>
      <c r="I105" s="11">
        <f>I104</f>
        <v>18520</v>
      </c>
      <c r="J105" s="40">
        <f t="shared" si="15"/>
        <v>16334640</v>
      </c>
      <c r="K105" s="40">
        <f t="shared" si="16"/>
        <v>17641411</v>
      </c>
      <c r="L105" s="29">
        <f t="shared" si="17"/>
        <v>37000</v>
      </c>
      <c r="M105" s="30">
        <f t="shared" si="18"/>
        <v>2522520</v>
      </c>
    </row>
    <row r="106" spans="1:13" x14ac:dyDescent="0.25">
      <c r="A106" s="9">
        <v>105</v>
      </c>
      <c r="B106" s="11">
        <v>1903</v>
      </c>
      <c r="C106" s="11">
        <v>19</v>
      </c>
      <c r="D106" s="67" t="s">
        <v>15</v>
      </c>
      <c r="E106" s="68">
        <v>881</v>
      </c>
      <c r="F106" s="68">
        <v>51</v>
      </c>
      <c r="G106" s="10">
        <f t="shared" si="13"/>
        <v>932</v>
      </c>
      <c r="H106" s="10">
        <f t="shared" si="14"/>
        <v>1025.2</v>
      </c>
      <c r="I106" s="11">
        <f>I105</f>
        <v>18520</v>
      </c>
      <c r="J106" s="40">
        <f t="shared" si="15"/>
        <v>17260640</v>
      </c>
      <c r="K106" s="40">
        <f t="shared" si="16"/>
        <v>18641491</v>
      </c>
      <c r="L106" s="29">
        <f t="shared" si="17"/>
        <v>39000</v>
      </c>
      <c r="M106" s="30">
        <f t="shared" si="18"/>
        <v>2665520</v>
      </c>
    </row>
    <row r="107" spans="1:13" x14ac:dyDescent="0.25">
      <c r="A107" s="9">
        <v>106</v>
      </c>
      <c r="B107" s="11">
        <v>1904</v>
      </c>
      <c r="C107" s="11">
        <v>19</v>
      </c>
      <c r="D107" s="67" t="s">
        <v>15</v>
      </c>
      <c r="E107" s="68">
        <v>881</v>
      </c>
      <c r="F107" s="68">
        <v>51</v>
      </c>
      <c r="G107" s="10">
        <f t="shared" si="13"/>
        <v>932</v>
      </c>
      <c r="H107" s="10">
        <f t="shared" si="14"/>
        <v>1025.2</v>
      </c>
      <c r="I107" s="11">
        <f>I106</f>
        <v>18520</v>
      </c>
      <c r="J107" s="40">
        <f t="shared" si="15"/>
        <v>17260640</v>
      </c>
      <c r="K107" s="40">
        <f t="shared" si="16"/>
        <v>18641491</v>
      </c>
      <c r="L107" s="29">
        <f t="shared" si="17"/>
        <v>39000</v>
      </c>
      <c r="M107" s="30">
        <f t="shared" si="18"/>
        <v>2665520</v>
      </c>
    </row>
    <row r="108" spans="1:13" x14ac:dyDescent="0.25">
      <c r="A108" s="9">
        <v>107</v>
      </c>
      <c r="B108" s="11">
        <v>1905</v>
      </c>
      <c r="C108" s="11">
        <v>19</v>
      </c>
      <c r="D108" s="67" t="s">
        <v>15</v>
      </c>
      <c r="E108" s="68">
        <v>833</v>
      </c>
      <c r="F108" s="68">
        <v>49</v>
      </c>
      <c r="G108" s="10">
        <f t="shared" si="13"/>
        <v>882</v>
      </c>
      <c r="H108" s="10">
        <f t="shared" si="14"/>
        <v>970.2</v>
      </c>
      <c r="I108" s="11">
        <f>I107</f>
        <v>18520</v>
      </c>
      <c r="J108" s="40">
        <f t="shared" si="15"/>
        <v>16334640</v>
      </c>
      <c r="K108" s="40">
        <f t="shared" si="16"/>
        <v>17641411</v>
      </c>
      <c r="L108" s="29">
        <f t="shared" si="17"/>
        <v>37000</v>
      </c>
      <c r="M108" s="30">
        <f t="shared" si="18"/>
        <v>2522520</v>
      </c>
    </row>
    <row r="109" spans="1:13" x14ac:dyDescent="0.25">
      <c r="A109" s="9">
        <v>108</v>
      </c>
      <c r="B109" s="11">
        <v>1906</v>
      </c>
      <c r="C109" s="11">
        <v>19</v>
      </c>
      <c r="D109" s="67" t="s">
        <v>15</v>
      </c>
      <c r="E109" s="68">
        <v>870</v>
      </c>
      <c r="F109" s="68">
        <v>49</v>
      </c>
      <c r="G109" s="10">
        <f t="shared" si="13"/>
        <v>919</v>
      </c>
      <c r="H109" s="10">
        <f t="shared" si="14"/>
        <v>1010.9000000000001</v>
      </c>
      <c r="I109" s="11">
        <f>I108</f>
        <v>18520</v>
      </c>
      <c r="J109" s="40">
        <f t="shared" si="15"/>
        <v>17019880</v>
      </c>
      <c r="K109" s="40">
        <f t="shared" si="16"/>
        <v>18381470</v>
      </c>
      <c r="L109" s="29">
        <f t="shared" si="17"/>
        <v>38500</v>
      </c>
      <c r="M109" s="30">
        <f t="shared" si="18"/>
        <v>2628340.0000000005</v>
      </c>
    </row>
    <row r="110" spans="1:13" x14ac:dyDescent="0.25">
      <c r="A110" s="9">
        <v>109</v>
      </c>
      <c r="B110" s="11">
        <v>2001</v>
      </c>
      <c r="C110" s="11">
        <v>20</v>
      </c>
      <c r="D110" s="49" t="s">
        <v>15</v>
      </c>
      <c r="E110" s="66">
        <v>881</v>
      </c>
      <c r="F110" s="66">
        <v>51</v>
      </c>
      <c r="G110" s="10">
        <f t="shared" si="13"/>
        <v>932</v>
      </c>
      <c r="H110" s="10">
        <f t="shared" si="14"/>
        <v>1025.2</v>
      </c>
      <c r="I110" s="11">
        <f>I109+40</f>
        <v>18560</v>
      </c>
      <c r="J110" s="40">
        <f t="shared" si="15"/>
        <v>17297920</v>
      </c>
      <c r="K110" s="40">
        <f t="shared" si="16"/>
        <v>18681754</v>
      </c>
      <c r="L110" s="29">
        <f t="shared" si="17"/>
        <v>39000</v>
      </c>
      <c r="M110" s="30">
        <f t="shared" si="18"/>
        <v>2665520</v>
      </c>
    </row>
    <row r="111" spans="1:13" x14ac:dyDescent="0.25">
      <c r="A111" s="9">
        <v>110</v>
      </c>
      <c r="B111" s="11">
        <v>2002</v>
      </c>
      <c r="C111" s="11">
        <v>20</v>
      </c>
      <c r="D111" s="67" t="s">
        <v>15</v>
      </c>
      <c r="E111" s="68">
        <v>833</v>
      </c>
      <c r="F111" s="68">
        <v>49</v>
      </c>
      <c r="G111" s="10">
        <f t="shared" si="13"/>
        <v>882</v>
      </c>
      <c r="H111" s="10">
        <f t="shared" si="14"/>
        <v>970.2</v>
      </c>
      <c r="I111" s="11">
        <f>I110</f>
        <v>18560</v>
      </c>
      <c r="J111" s="40">
        <f t="shared" si="15"/>
        <v>16369920</v>
      </c>
      <c r="K111" s="40">
        <f t="shared" si="16"/>
        <v>17679514</v>
      </c>
      <c r="L111" s="29">
        <f t="shared" si="17"/>
        <v>37000</v>
      </c>
      <c r="M111" s="30">
        <f t="shared" si="18"/>
        <v>2522520</v>
      </c>
    </row>
    <row r="112" spans="1:13" x14ac:dyDescent="0.25">
      <c r="A112" s="9">
        <v>111</v>
      </c>
      <c r="B112" s="11">
        <v>2003</v>
      </c>
      <c r="C112" s="11">
        <v>20</v>
      </c>
      <c r="D112" s="67" t="s">
        <v>15</v>
      </c>
      <c r="E112" s="68">
        <v>881</v>
      </c>
      <c r="F112" s="68">
        <v>51</v>
      </c>
      <c r="G112" s="10">
        <f t="shared" si="13"/>
        <v>932</v>
      </c>
      <c r="H112" s="10">
        <f t="shared" si="14"/>
        <v>1025.2</v>
      </c>
      <c r="I112" s="11">
        <f>I111</f>
        <v>18560</v>
      </c>
      <c r="J112" s="40">
        <f t="shared" si="15"/>
        <v>17297920</v>
      </c>
      <c r="K112" s="40">
        <f t="shared" si="16"/>
        <v>18681754</v>
      </c>
      <c r="L112" s="29">
        <f t="shared" si="17"/>
        <v>39000</v>
      </c>
      <c r="M112" s="30">
        <f t="shared" si="18"/>
        <v>2665520</v>
      </c>
    </row>
    <row r="113" spans="1:13" x14ac:dyDescent="0.25">
      <c r="A113" s="9">
        <v>112</v>
      </c>
      <c r="B113" s="11">
        <v>2004</v>
      </c>
      <c r="C113" s="11">
        <v>20</v>
      </c>
      <c r="D113" s="67" t="s">
        <v>15</v>
      </c>
      <c r="E113" s="68">
        <v>881</v>
      </c>
      <c r="F113" s="68">
        <v>51</v>
      </c>
      <c r="G113" s="10">
        <f t="shared" si="13"/>
        <v>932</v>
      </c>
      <c r="H113" s="10">
        <f t="shared" si="14"/>
        <v>1025.2</v>
      </c>
      <c r="I113" s="11">
        <f>I112</f>
        <v>18560</v>
      </c>
      <c r="J113" s="40">
        <f t="shared" si="15"/>
        <v>17297920</v>
      </c>
      <c r="K113" s="40">
        <f t="shared" si="16"/>
        <v>18681754</v>
      </c>
      <c r="L113" s="29">
        <f t="shared" si="17"/>
        <v>39000</v>
      </c>
      <c r="M113" s="30">
        <f t="shared" si="18"/>
        <v>2665520</v>
      </c>
    </row>
    <row r="114" spans="1:13" x14ac:dyDescent="0.25">
      <c r="A114" s="9">
        <v>113</v>
      </c>
      <c r="B114" s="11">
        <v>2005</v>
      </c>
      <c r="C114" s="11">
        <v>20</v>
      </c>
      <c r="D114" s="67" t="s">
        <v>15</v>
      </c>
      <c r="E114" s="68">
        <v>833</v>
      </c>
      <c r="F114" s="68">
        <v>49</v>
      </c>
      <c r="G114" s="10">
        <f t="shared" si="13"/>
        <v>882</v>
      </c>
      <c r="H114" s="10">
        <f t="shared" si="14"/>
        <v>970.2</v>
      </c>
      <c r="I114" s="11">
        <f>I113</f>
        <v>18560</v>
      </c>
      <c r="J114" s="40">
        <f t="shared" si="15"/>
        <v>16369920</v>
      </c>
      <c r="K114" s="40">
        <f t="shared" si="16"/>
        <v>17679514</v>
      </c>
      <c r="L114" s="29">
        <f t="shared" si="17"/>
        <v>37000</v>
      </c>
      <c r="M114" s="30">
        <f t="shared" si="18"/>
        <v>2522520</v>
      </c>
    </row>
    <row r="115" spans="1:13" x14ac:dyDescent="0.25">
      <c r="A115" s="9">
        <v>114</v>
      </c>
      <c r="B115" s="11">
        <v>2006</v>
      </c>
      <c r="C115" s="11">
        <v>20</v>
      </c>
      <c r="D115" s="67" t="s">
        <v>15</v>
      </c>
      <c r="E115" s="68">
        <v>870</v>
      </c>
      <c r="F115" s="68">
        <v>49</v>
      </c>
      <c r="G115" s="10">
        <f t="shared" si="13"/>
        <v>919</v>
      </c>
      <c r="H115" s="10">
        <f t="shared" si="14"/>
        <v>1010.9000000000001</v>
      </c>
      <c r="I115" s="11">
        <f>I114</f>
        <v>18560</v>
      </c>
      <c r="J115" s="40">
        <f t="shared" si="15"/>
        <v>17056640</v>
      </c>
      <c r="K115" s="40">
        <f t="shared" si="16"/>
        <v>18421171</v>
      </c>
      <c r="L115" s="29">
        <f t="shared" si="17"/>
        <v>38500</v>
      </c>
      <c r="M115" s="30">
        <f t="shared" si="18"/>
        <v>2628340.0000000005</v>
      </c>
    </row>
    <row r="116" spans="1:13" x14ac:dyDescent="0.25">
      <c r="A116" s="9">
        <v>115</v>
      </c>
      <c r="B116" s="11">
        <v>2101</v>
      </c>
      <c r="C116" s="11">
        <v>21</v>
      </c>
      <c r="D116" s="49" t="s">
        <v>15</v>
      </c>
      <c r="E116" s="66">
        <v>881</v>
      </c>
      <c r="F116" s="66">
        <v>51</v>
      </c>
      <c r="G116" s="10">
        <f t="shared" si="13"/>
        <v>932</v>
      </c>
      <c r="H116" s="10">
        <f t="shared" si="14"/>
        <v>1025.2</v>
      </c>
      <c r="I116" s="11">
        <f>I115+40</f>
        <v>18600</v>
      </c>
      <c r="J116" s="40">
        <f t="shared" si="15"/>
        <v>17335200</v>
      </c>
      <c r="K116" s="40">
        <f t="shared" si="16"/>
        <v>18722016</v>
      </c>
      <c r="L116" s="29">
        <f t="shared" si="17"/>
        <v>39000</v>
      </c>
      <c r="M116" s="30">
        <f t="shared" si="18"/>
        <v>2665520</v>
      </c>
    </row>
    <row r="117" spans="1:13" x14ac:dyDescent="0.25">
      <c r="A117" s="9">
        <v>116</v>
      </c>
      <c r="B117" s="11">
        <v>2102</v>
      </c>
      <c r="C117" s="11">
        <v>21</v>
      </c>
      <c r="D117" s="67" t="s">
        <v>15</v>
      </c>
      <c r="E117" s="68">
        <v>833</v>
      </c>
      <c r="F117" s="68">
        <v>49</v>
      </c>
      <c r="G117" s="10">
        <f t="shared" si="13"/>
        <v>882</v>
      </c>
      <c r="H117" s="10">
        <f t="shared" si="14"/>
        <v>970.2</v>
      </c>
      <c r="I117" s="11">
        <f>I116</f>
        <v>18600</v>
      </c>
      <c r="J117" s="40">
        <f t="shared" si="15"/>
        <v>16405200</v>
      </c>
      <c r="K117" s="40">
        <f t="shared" si="16"/>
        <v>17717616</v>
      </c>
      <c r="L117" s="29">
        <f t="shared" si="17"/>
        <v>37000</v>
      </c>
      <c r="M117" s="30">
        <f t="shared" si="18"/>
        <v>2522520</v>
      </c>
    </row>
    <row r="118" spans="1:13" x14ac:dyDescent="0.25">
      <c r="A118" s="9">
        <v>117</v>
      </c>
      <c r="B118" s="11">
        <v>2103</v>
      </c>
      <c r="C118" s="11">
        <v>21</v>
      </c>
      <c r="D118" s="67" t="s">
        <v>15</v>
      </c>
      <c r="E118" s="68">
        <v>881</v>
      </c>
      <c r="F118" s="68">
        <v>51</v>
      </c>
      <c r="G118" s="10">
        <f t="shared" si="13"/>
        <v>932</v>
      </c>
      <c r="H118" s="10">
        <f t="shared" si="14"/>
        <v>1025.2</v>
      </c>
      <c r="I118" s="11">
        <f>I117</f>
        <v>18600</v>
      </c>
      <c r="J118" s="40">
        <f t="shared" si="15"/>
        <v>17335200</v>
      </c>
      <c r="K118" s="40">
        <f t="shared" si="16"/>
        <v>18722016</v>
      </c>
      <c r="L118" s="29">
        <f t="shared" si="17"/>
        <v>39000</v>
      </c>
      <c r="M118" s="30">
        <f t="shared" si="18"/>
        <v>2665520</v>
      </c>
    </row>
    <row r="119" spans="1:13" x14ac:dyDescent="0.25">
      <c r="A119" s="9">
        <v>118</v>
      </c>
      <c r="B119" s="11">
        <v>2104</v>
      </c>
      <c r="C119" s="11">
        <v>21</v>
      </c>
      <c r="D119" s="67" t="s">
        <v>15</v>
      </c>
      <c r="E119" s="68">
        <v>881</v>
      </c>
      <c r="F119" s="68">
        <v>51</v>
      </c>
      <c r="G119" s="10">
        <f t="shared" si="13"/>
        <v>932</v>
      </c>
      <c r="H119" s="10">
        <f t="shared" si="14"/>
        <v>1025.2</v>
      </c>
      <c r="I119" s="11">
        <f>I118</f>
        <v>18600</v>
      </c>
      <c r="J119" s="40">
        <f t="shared" si="15"/>
        <v>17335200</v>
      </c>
      <c r="K119" s="40">
        <f t="shared" si="16"/>
        <v>18722016</v>
      </c>
      <c r="L119" s="29">
        <f t="shared" si="17"/>
        <v>39000</v>
      </c>
      <c r="M119" s="30">
        <f t="shared" si="18"/>
        <v>2665520</v>
      </c>
    </row>
    <row r="120" spans="1:13" x14ac:dyDescent="0.25">
      <c r="A120" s="9">
        <v>119</v>
      </c>
      <c r="B120" s="11">
        <v>2105</v>
      </c>
      <c r="C120" s="11">
        <v>21</v>
      </c>
      <c r="D120" s="67" t="s">
        <v>15</v>
      </c>
      <c r="E120" s="68">
        <v>833</v>
      </c>
      <c r="F120" s="68">
        <v>49</v>
      </c>
      <c r="G120" s="10">
        <f t="shared" si="13"/>
        <v>882</v>
      </c>
      <c r="H120" s="10">
        <f t="shared" si="14"/>
        <v>970.2</v>
      </c>
      <c r="I120" s="11">
        <f>I119</f>
        <v>18600</v>
      </c>
      <c r="J120" s="40">
        <f t="shared" si="15"/>
        <v>16405200</v>
      </c>
      <c r="K120" s="40">
        <f t="shared" si="16"/>
        <v>17717616</v>
      </c>
      <c r="L120" s="29">
        <f t="shared" si="17"/>
        <v>37000</v>
      </c>
      <c r="M120" s="30">
        <f t="shared" si="18"/>
        <v>2522520</v>
      </c>
    </row>
    <row r="121" spans="1:13" x14ac:dyDescent="0.25">
      <c r="A121" s="9">
        <v>120</v>
      </c>
      <c r="B121" s="11">
        <v>2106</v>
      </c>
      <c r="C121" s="11">
        <v>21</v>
      </c>
      <c r="D121" s="67" t="s">
        <v>15</v>
      </c>
      <c r="E121" s="68">
        <v>870</v>
      </c>
      <c r="F121" s="68">
        <v>49</v>
      </c>
      <c r="G121" s="10">
        <f t="shared" si="13"/>
        <v>919</v>
      </c>
      <c r="H121" s="10">
        <f t="shared" si="14"/>
        <v>1010.9000000000001</v>
      </c>
      <c r="I121" s="11">
        <f>I120</f>
        <v>18600</v>
      </c>
      <c r="J121" s="40">
        <f t="shared" si="15"/>
        <v>17093400</v>
      </c>
      <c r="K121" s="40">
        <f t="shared" si="16"/>
        <v>18460872</v>
      </c>
      <c r="L121" s="29">
        <f t="shared" si="17"/>
        <v>38500</v>
      </c>
      <c r="M121" s="30">
        <f t="shared" si="18"/>
        <v>2628340.0000000005</v>
      </c>
    </row>
    <row r="122" spans="1:13" x14ac:dyDescent="0.25">
      <c r="A122" s="9">
        <v>121</v>
      </c>
      <c r="B122" s="11">
        <v>2201</v>
      </c>
      <c r="C122" s="11">
        <v>22</v>
      </c>
      <c r="D122" s="49" t="s">
        <v>15</v>
      </c>
      <c r="E122" s="66">
        <v>881</v>
      </c>
      <c r="F122" s="66">
        <v>51</v>
      </c>
      <c r="G122" s="10">
        <f t="shared" si="13"/>
        <v>932</v>
      </c>
      <c r="H122" s="10">
        <f t="shared" si="14"/>
        <v>1025.2</v>
      </c>
      <c r="I122" s="11">
        <f>I121+40</f>
        <v>18640</v>
      </c>
      <c r="J122" s="40">
        <f t="shared" si="15"/>
        <v>17372480</v>
      </c>
      <c r="K122" s="40">
        <f t="shared" si="16"/>
        <v>18762278</v>
      </c>
      <c r="L122" s="29">
        <f t="shared" si="17"/>
        <v>39000</v>
      </c>
      <c r="M122" s="30">
        <f t="shared" si="18"/>
        <v>2665520</v>
      </c>
    </row>
    <row r="123" spans="1:13" x14ac:dyDescent="0.25">
      <c r="A123" s="9">
        <v>122</v>
      </c>
      <c r="B123" s="11">
        <v>2202</v>
      </c>
      <c r="C123" s="11">
        <v>22</v>
      </c>
      <c r="D123" s="67" t="s">
        <v>15</v>
      </c>
      <c r="E123" s="68">
        <v>833</v>
      </c>
      <c r="F123" s="68">
        <v>49</v>
      </c>
      <c r="G123" s="10">
        <f t="shared" si="13"/>
        <v>882</v>
      </c>
      <c r="H123" s="10">
        <f t="shared" si="14"/>
        <v>970.2</v>
      </c>
      <c r="I123" s="11">
        <f>I122</f>
        <v>18640</v>
      </c>
      <c r="J123" s="40">
        <f t="shared" si="15"/>
        <v>16440480</v>
      </c>
      <c r="K123" s="40">
        <f t="shared" si="16"/>
        <v>17755718</v>
      </c>
      <c r="L123" s="29">
        <f t="shared" si="17"/>
        <v>37000</v>
      </c>
      <c r="M123" s="30">
        <f t="shared" si="18"/>
        <v>2522520</v>
      </c>
    </row>
    <row r="124" spans="1:13" x14ac:dyDescent="0.25">
      <c r="A124" s="9">
        <v>123</v>
      </c>
      <c r="B124" s="11">
        <v>2203</v>
      </c>
      <c r="C124" s="11">
        <v>22</v>
      </c>
      <c r="D124" s="67" t="s">
        <v>15</v>
      </c>
      <c r="E124" s="68">
        <v>881</v>
      </c>
      <c r="F124" s="68">
        <v>51</v>
      </c>
      <c r="G124" s="10">
        <f t="shared" si="13"/>
        <v>932</v>
      </c>
      <c r="H124" s="10">
        <f t="shared" si="14"/>
        <v>1025.2</v>
      </c>
      <c r="I124" s="11">
        <f>I123</f>
        <v>18640</v>
      </c>
      <c r="J124" s="40">
        <f t="shared" si="15"/>
        <v>17372480</v>
      </c>
      <c r="K124" s="40">
        <f t="shared" si="16"/>
        <v>18762278</v>
      </c>
      <c r="L124" s="29">
        <f t="shared" si="17"/>
        <v>39000</v>
      </c>
      <c r="M124" s="30">
        <f t="shared" si="18"/>
        <v>2665520</v>
      </c>
    </row>
    <row r="125" spans="1:13" x14ac:dyDescent="0.25">
      <c r="A125" s="9">
        <v>124</v>
      </c>
      <c r="B125" s="11">
        <v>2204</v>
      </c>
      <c r="C125" s="11">
        <v>22</v>
      </c>
      <c r="D125" s="67" t="s">
        <v>15</v>
      </c>
      <c r="E125" s="68">
        <v>881</v>
      </c>
      <c r="F125" s="68">
        <v>51</v>
      </c>
      <c r="G125" s="10">
        <f t="shared" si="13"/>
        <v>932</v>
      </c>
      <c r="H125" s="10">
        <f t="shared" si="14"/>
        <v>1025.2</v>
      </c>
      <c r="I125" s="11">
        <f>I124</f>
        <v>18640</v>
      </c>
      <c r="J125" s="40">
        <f t="shared" si="15"/>
        <v>17372480</v>
      </c>
      <c r="K125" s="40">
        <f t="shared" si="16"/>
        <v>18762278</v>
      </c>
      <c r="L125" s="29">
        <f t="shared" si="17"/>
        <v>39000</v>
      </c>
      <c r="M125" s="30">
        <f t="shared" si="18"/>
        <v>2665520</v>
      </c>
    </row>
    <row r="126" spans="1:13" x14ac:dyDescent="0.25">
      <c r="A126" s="9">
        <v>125</v>
      </c>
      <c r="B126" s="11">
        <v>2205</v>
      </c>
      <c r="C126" s="11">
        <v>22</v>
      </c>
      <c r="D126" s="67" t="s">
        <v>15</v>
      </c>
      <c r="E126" s="68">
        <v>833</v>
      </c>
      <c r="F126" s="68">
        <v>49</v>
      </c>
      <c r="G126" s="10">
        <f t="shared" si="13"/>
        <v>882</v>
      </c>
      <c r="H126" s="10">
        <f t="shared" si="14"/>
        <v>970.2</v>
      </c>
      <c r="I126" s="11">
        <f>I125</f>
        <v>18640</v>
      </c>
      <c r="J126" s="40">
        <f t="shared" si="15"/>
        <v>16440480</v>
      </c>
      <c r="K126" s="40">
        <f t="shared" si="16"/>
        <v>17755718</v>
      </c>
      <c r="L126" s="29">
        <f t="shared" si="17"/>
        <v>37000</v>
      </c>
      <c r="M126" s="30">
        <f t="shared" si="18"/>
        <v>2522520</v>
      </c>
    </row>
    <row r="127" spans="1:13" x14ac:dyDescent="0.25">
      <c r="A127" s="9">
        <v>126</v>
      </c>
      <c r="B127" s="11">
        <v>2206</v>
      </c>
      <c r="C127" s="11">
        <v>22</v>
      </c>
      <c r="D127" s="67" t="s">
        <v>15</v>
      </c>
      <c r="E127" s="68">
        <v>870</v>
      </c>
      <c r="F127" s="68">
        <v>49</v>
      </c>
      <c r="G127" s="10">
        <f t="shared" si="13"/>
        <v>919</v>
      </c>
      <c r="H127" s="10">
        <f t="shared" si="14"/>
        <v>1010.9000000000001</v>
      </c>
      <c r="I127" s="11">
        <f>I126</f>
        <v>18640</v>
      </c>
      <c r="J127" s="40">
        <f t="shared" si="15"/>
        <v>17130160</v>
      </c>
      <c r="K127" s="40">
        <f t="shared" si="16"/>
        <v>18500573</v>
      </c>
      <c r="L127" s="29">
        <f t="shared" si="17"/>
        <v>38500</v>
      </c>
      <c r="M127" s="30">
        <f t="shared" si="18"/>
        <v>2628340.0000000005</v>
      </c>
    </row>
    <row r="128" spans="1:13" x14ac:dyDescent="0.25">
      <c r="A128" s="9">
        <v>127</v>
      </c>
      <c r="B128" s="11">
        <v>2301</v>
      </c>
      <c r="C128" s="11">
        <v>23</v>
      </c>
      <c r="D128" s="49" t="s">
        <v>15</v>
      </c>
      <c r="E128" s="66">
        <v>881</v>
      </c>
      <c r="F128" s="66">
        <v>51</v>
      </c>
      <c r="G128" s="10">
        <f t="shared" si="13"/>
        <v>932</v>
      </c>
      <c r="H128" s="10">
        <f t="shared" si="14"/>
        <v>1025.2</v>
      </c>
      <c r="I128" s="11">
        <f>I127+40</f>
        <v>18680</v>
      </c>
      <c r="J128" s="40">
        <f t="shared" si="15"/>
        <v>17409760</v>
      </c>
      <c r="K128" s="40">
        <f t="shared" si="16"/>
        <v>18802541</v>
      </c>
      <c r="L128" s="29">
        <f t="shared" si="17"/>
        <v>39000</v>
      </c>
      <c r="M128" s="30">
        <f t="shared" si="18"/>
        <v>2665520</v>
      </c>
    </row>
    <row r="129" spans="1:13" x14ac:dyDescent="0.25">
      <c r="A129" s="9">
        <v>128</v>
      </c>
      <c r="B129" s="11">
        <v>2302</v>
      </c>
      <c r="C129" s="11">
        <v>23</v>
      </c>
      <c r="D129" s="67" t="s">
        <v>24</v>
      </c>
      <c r="E129" s="68">
        <v>628</v>
      </c>
      <c r="F129" s="68">
        <v>49</v>
      </c>
      <c r="G129" s="10">
        <f t="shared" si="13"/>
        <v>677</v>
      </c>
      <c r="H129" s="10">
        <f t="shared" si="14"/>
        <v>744.7</v>
      </c>
      <c r="I129" s="11">
        <f>I128</f>
        <v>18680</v>
      </c>
      <c r="J129" s="40">
        <f t="shared" si="15"/>
        <v>12646360</v>
      </c>
      <c r="K129" s="40">
        <f t="shared" si="16"/>
        <v>13658069</v>
      </c>
      <c r="L129" s="29">
        <f t="shared" si="17"/>
        <v>28500</v>
      </c>
      <c r="M129" s="30">
        <f t="shared" si="18"/>
        <v>1936220.0000000002</v>
      </c>
    </row>
    <row r="130" spans="1:13" x14ac:dyDescent="0.25">
      <c r="A130" s="9">
        <v>129</v>
      </c>
      <c r="B130" s="11">
        <v>2303</v>
      </c>
      <c r="C130" s="11">
        <v>23</v>
      </c>
      <c r="D130" s="67" t="s">
        <v>24</v>
      </c>
      <c r="E130" s="68">
        <v>697</v>
      </c>
      <c r="F130" s="68">
        <v>51</v>
      </c>
      <c r="G130" s="10">
        <f t="shared" si="13"/>
        <v>748</v>
      </c>
      <c r="H130" s="10">
        <f t="shared" si="14"/>
        <v>822.80000000000007</v>
      </c>
      <c r="I130" s="11">
        <f>I129</f>
        <v>18680</v>
      </c>
      <c r="J130" s="40">
        <f t="shared" si="15"/>
        <v>13972640</v>
      </c>
      <c r="K130" s="40">
        <f t="shared" si="16"/>
        <v>15090451</v>
      </c>
      <c r="L130" s="29">
        <f t="shared" si="17"/>
        <v>31500</v>
      </c>
      <c r="M130" s="30">
        <f t="shared" si="18"/>
        <v>2139280</v>
      </c>
    </row>
    <row r="131" spans="1:13" x14ac:dyDescent="0.25">
      <c r="A131" s="9">
        <v>130</v>
      </c>
      <c r="B131" s="11">
        <v>2304</v>
      </c>
      <c r="C131" s="11">
        <v>23</v>
      </c>
      <c r="D131" s="67" t="s">
        <v>15</v>
      </c>
      <c r="E131" s="68">
        <v>881</v>
      </c>
      <c r="F131" s="68">
        <v>51</v>
      </c>
      <c r="G131" s="10">
        <f t="shared" ref="G131:G194" si="19">E131+F131</f>
        <v>932</v>
      </c>
      <c r="H131" s="10">
        <f t="shared" ref="H131:H194" si="20">G131*1.1</f>
        <v>1025.2</v>
      </c>
      <c r="I131" s="11">
        <f>I130</f>
        <v>18680</v>
      </c>
      <c r="J131" s="40">
        <f t="shared" ref="J131:J194" si="21">G131*I131</f>
        <v>17409760</v>
      </c>
      <c r="K131" s="40">
        <f t="shared" ref="K131:K194" si="22">ROUND(J131*1.08,0)</f>
        <v>18802541</v>
      </c>
      <c r="L131" s="29">
        <f t="shared" ref="L131:L194" si="23">MROUND((K131*0.025/12),500)</f>
        <v>39000</v>
      </c>
      <c r="M131" s="30">
        <f t="shared" ref="M131:M194" si="24">H131*2600</f>
        <v>2665520</v>
      </c>
    </row>
    <row r="132" spans="1:13" x14ac:dyDescent="0.25">
      <c r="A132" s="9">
        <v>131</v>
      </c>
      <c r="B132" s="11">
        <v>2305</v>
      </c>
      <c r="C132" s="11">
        <v>23</v>
      </c>
      <c r="D132" s="67" t="s">
        <v>15</v>
      </c>
      <c r="E132" s="68">
        <v>833</v>
      </c>
      <c r="F132" s="68">
        <v>49</v>
      </c>
      <c r="G132" s="10">
        <f t="shared" si="19"/>
        <v>882</v>
      </c>
      <c r="H132" s="10">
        <f t="shared" si="20"/>
        <v>970.2</v>
      </c>
      <c r="I132" s="11">
        <f>I131</f>
        <v>18680</v>
      </c>
      <c r="J132" s="40">
        <f t="shared" si="21"/>
        <v>16475760</v>
      </c>
      <c r="K132" s="40">
        <f t="shared" si="22"/>
        <v>17793821</v>
      </c>
      <c r="L132" s="29">
        <f t="shared" si="23"/>
        <v>37000</v>
      </c>
      <c r="M132" s="30">
        <f t="shared" si="24"/>
        <v>2522520</v>
      </c>
    </row>
    <row r="133" spans="1:13" x14ac:dyDescent="0.25">
      <c r="A133" s="9">
        <v>132</v>
      </c>
      <c r="B133" s="11">
        <v>2306</v>
      </c>
      <c r="C133" s="11">
        <v>23</v>
      </c>
      <c r="D133" s="67" t="s">
        <v>15</v>
      </c>
      <c r="E133" s="68">
        <v>870</v>
      </c>
      <c r="F133" s="68">
        <v>49</v>
      </c>
      <c r="G133" s="10">
        <f t="shared" si="19"/>
        <v>919</v>
      </c>
      <c r="H133" s="10">
        <f t="shared" si="20"/>
        <v>1010.9000000000001</v>
      </c>
      <c r="I133" s="11">
        <f>I132</f>
        <v>18680</v>
      </c>
      <c r="J133" s="40">
        <f t="shared" si="21"/>
        <v>17166920</v>
      </c>
      <c r="K133" s="40">
        <f t="shared" si="22"/>
        <v>18540274</v>
      </c>
      <c r="L133" s="29">
        <f t="shared" si="23"/>
        <v>38500</v>
      </c>
      <c r="M133" s="30">
        <f t="shared" si="24"/>
        <v>2628340.0000000005</v>
      </c>
    </row>
    <row r="134" spans="1:13" x14ac:dyDescent="0.25">
      <c r="A134" s="9">
        <v>133</v>
      </c>
      <c r="B134" s="11">
        <v>2401</v>
      </c>
      <c r="C134" s="11">
        <v>24</v>
      </c>
      <c r="D134" s="49" t="s">
        <v>15</v>
      </c>
      <c r="E134" s="66">
        <v>881</v>
      </c>
      <c r="F134" s="66">
        <v>51</v>
      </c>
      <c r="G134" s="10">
        <f t="shared" si="19"/>
        <v>932</v>
      </c>
      <c r="H134" s="10">
        <f t="shared" si="20"/>
        <v>1025.2</v>
      </c>
      <c r="I134" s="11">
        <f>I133+40</f>
        <v>18720</v>
      </c>
      <c r="J134" s="40">
        <f t="shared" si="21"/>
        <v>17447040</v>
      </c>
      <c r="K134" s="40">
        <f t="shared" si="22"/>
        <v>18842803</v>
      </c>
      <c r="L134" s="29">
        <f t="shared" si="23"/>
        <v>39500</v>
      </c>
      <c r="M134" s="30">
        <f t="shared" si="24"/>
        <v>2665520</v>
      </c>
    </row>
    <row r="135" spans="1:13" x14ac:dyDescent="0.25">
      <c r="A135" s="9">
        <v>134</v>
      </c>
      <c r="B135" s="11">
        <v>2402</v>
      </c>
      <c r="C135" s="11">
        <v>24</v>
      </c>
      <c r="D135" s="67" t="s">
        <v>15</v>
      </c>
      <c r="E135" s="68">
        <v>833</v>
      </c>
      <c r="F135" s="68">
        <v>49</v>
      </c>
      <c r="G135" s="10">
        <f t="shared" si="19"/>
        <v>882</v>
      </c>
      <c r="H135" s="10">
        <f t="shared" si="20"/>
        <v>970.2</v>
      </c>
      <c r="I135" s="11">
        <f>I134</f>
        <v>18720</v>
      </c>
      <c r="J135" s="40">
        <f t="shared" si="21"/>
        <v>16511040</v>
      </c>
      <c r="K135" s="40">
        <f t="shared" si="22"/>
        <v>17831923</v>
      </c>
      <c r="L135" s="29">
        <f t="shared" si="23"/>
        <v>37000</v>
      </c>
      <c r="M135" s="30">
        <f t="shared" si="24"/>
        <v>2522520</v>
      </c>
    </row>
    <row r="136" spans="1:13" x14ac:dyDescent="0.25">
      <c r="A136" s="9">
        <v>135</v>
      </c>
      <c r="B136" s="11">
        <v>2403</v>
      </c>
      <c r="C136" s="11">
        <v>24</v>
      </c>
      <c r="D136" s="67" t="s">
        <v>15</v>
      </c>
      <c r="E136" s="68">
        <v>881</v>
      </c>
      <c r="F136" s="68">
        <v>51</v>
      </c>
      <c r="G136" s="10">
        <f t="shared" si="19"/>
        <v>932</v>
      </c>
      <c r="H136" s="10">
        <f t="shared" si="20"/>
        <v>1025.2</v>
      </c>
      <c r="I136" s="11">
        <f>I135</f>
        <v>18720</v>
      </c>
      <c r="J136" s="40">
        <f t="shared" si="21"/>
        <v>17447040</v>
      </c>
      <c r="K136" s="40">
        <f t="shared" si="22"/>
        <v>18842803</v>
      </c>
      <c r="L136" s="29">
        <f t="shared" si="23"/>
        <v>39500</v>
      </c>
      <c r="M136" s="30">
        <f t="shared" si="24"/>
        <v>2665520</v>
      </c>
    </row>
    <row r="137" spans="1:13" x14ac:dyDescent="0.25">
      <c r="A137" s="9">
        <v>136</v>
      </c>
      <c r="B137" s="11">
        <v>2404</v>
      </c>
      <c r="C137" s="11">
        <v>24</v>
      </c>
      <c r="D137" s="67" t="s">
        <v>15</v>
      </c>
      <c r="E137" s="68">
        <v>881</v>
      </c>
      <c r="F137" s="68">
        <v>51</v>
      </c>
      <c r="G137" s="10">
        <f t="shared" si="19"/>
        <v>932</v>
      </c>
      <c r="H137" s="10">
        <f t="shared" si="20"/>
        <v>1025.2</v>
      </c>
      <c r="I137" s="11">
        <f>I136</f>
        <v>18720</v>
      </c>
      <c r="J137" s="40">
        <f t="shared" si="21"/>
        <v>17447040</v>
      </c>
      <c r="K137" s="40">
        <f t="shared" si="22"/>
        <v>18842803</v>
      </c>
      <c r="L137" s="29">
        <f t="shared" si="23"/>
        <v>39500</v>
      </c>
      <c r="M137" s="30">
        <f t="shared" si="24"/>
        <v>2665520</v>
      </c>
    </row>
    <row r="138" spans="1:13" x14ac:dyDescent="0.25">
      <c r="A138" s="9">
        <v>137</v>
      </c>
      <c r="B138" s="11">
        <v>2405</v>
      </c>
      <c r="C138" s="11">
        <v>24</v>
      </c>
      <c r="D138" s="67" t="s">
        <v>15</v>
      </c>
      <c r="E138" s="68">
        <v>833</v>
      </c>
      <c r="F138" s="68">
        <v>49</v>
      </c>
      <c r="G138" s="10">
        <f t="shared" si="19"/>
        <v>882</v>
      </c>
      <c r="H138" s="10">
        <f t="shared" si="20"/>
        <v>970.2</v>
      </c>
      <c r="I138" s="11">
        <f>I137</f>
        <v>18720</v>
      </c>
      <c r="J138" s="40">
        <f t="shared" si="21"/>
        <v>16511040</v>
      </c>
      <c r="K138" s="40">
        <f t="shared" si="22"/>
        <v>17831923</v>
      </c>
      <c r="L138" s="29">
        <f t="shared" si="23"/>
        <v>37000</v>
      </c>
      <c r="M138" s="30">
        <f t="shared" si="24"/>
        <v>2522520</v>
      </c>
    </row>
    <row r="139" spans="1:13" x14ac:dyDescent="0.25">
      <c r="A139" s="9">
        <v>138</v>
      </c>
      <c r="B139" s="11">
        <v>2406</v>
      </c>
      <c r="C139" s="11">
        <v>24</v>
      </c>
      <c r="D139" s="67" t="s">
        <v>15</v>
      </c>
      <c r="E139" s="68">
        <v>870</v>
      </c>
      <c r="F139" s="68">
        <v>49</v>
      </c>
      <c r="G139" s="10">
        <f t="shared" si="19"/>
        <v>919</v>
      </c>
      <c r="H139" s="10">
        <f t="shared" si="20"/>
        <v>1010.9000000000001</v>
      </c>
      <c r="I139" s="11">
        <f>I138</f>
        <v>18720</v>
      </c>
      <c r="J139" s="40">
        <f t="shared" si="21"/>
        <v>17203680</v>
      </c>
      <c r="K139" s="40">
        <f t="shared" si="22"/>
        <v>18579974</v>
      </c>
      <c r="L139" s="29">
        <f t="shared" si="23"/>
        <v>38500</v>
      </c>
      <c r="M139" s="30">
        <f t="shared" si="24"/>
        <v>2628340.0000000005</v>
      </c>
    </row>
    <row r="140" spans="1:13" x14ac:dyDescent="0.25">
      <c r="A140" s="9">
        <v>139</v>
      </c>
      <c r="B140" s="11">
        <v>2501</v>
      </c>
      <c r="C140" s="11">
        <v>25</v>
      </c>
      <c r="D140" s="49" t="s">
        <v>15</v>
      </c>
      <c r="E140" s="66">
        <v>881</v>
      </c>
      <c r="F140" s="66">
        <v>51</v>
      </c>
      <c r="G140" s="10">
        <f t="shared" si="19"/>
        <v>932</v>
      </c>
      <c r="H140" s="10">
        <f t="shared" si="20"/>
        <v>1025.2</v>
      </c>
      <c r="I140" s="11">
        <f>I139+40</f>
        <v>18760</v>
      </c>
      <c r="J140" s="40">
        <f t="shared" si="21"/>
        <v>17484320</v>
      </c>
      <c r="K140" s="40">
        <f t="shared" si="22"/>
        <v>18883066</v>
      </c>
      <c r="L140" s="29">
        <f t="shared" si="23"/>
        <v>39500</v>
      </c>
      <c r="M140" s="30">
        <f t="shared" si="24"/>
        <v>2665520</v>
      </c>
    </row>
    <row r="141" spans="1:13" x14ac:dyDescent="0.25">
      <c r="A141" s="9">
        <v>140</v>
      </c>
      <c r="B141" s="11">
        <v>2502</v>
      </c>
      <c r="C141" s="11">
        <v>25</v>
      </c>
      <c r="D141" s="67" t="s">
        <v>15</v>
      </c>
      <c r="E141" s="68">
        <v>833</v>
      </c>
      <c r="F141" s="68">
        <v>49</v>
      </c>
      <c r="G141" s="10">
        <f t="shared" si="19"/>
        <v>882</v>
      </c>
      <c r="H141" s="10">
        <f t="shared" si="20"/>
        <v>970.2</v>
      </c>
      <c r="I141" s="11">
        <f>I140</f>
        <v>18760</v>
      </c>
      <c r="J141" s="40">
        <f t="shared" si="21"/>
        <v>16546320</v>
      </c>
      <c r="K141" s="40">
        <f t="shared" si="22"/>
        <v>17870026</v>
      </c>
      <c r="L141" s="29">
        <f t="shared" si="23"/>
        <v>37000</v>
      </c>
      <c r="M141" s="30">
        <f t="shared" si="24"/>
        <v>2522520</v>
      </c>
    </row>
    <row r="142" spans="1:13" x14ac:dyDescent="0.25">
      <c r="A142" s="9">
        <v>141</v>
      </c>
      <c r="B142" s="11">
        <v>2503</v>
      </c>
      <c r="C142" s="11">
        <v>25</v>
      </c>
      <c r="D142" s="67" t="s">
        <v>15</v>
      </c>
      <c r="E142" s="68">
        <v>881</v>
      </c>
      <c r="F142" s="68">
        <v>51</v>
      </c>
      <c r="G142" s="10">
        <f t="shared" si="19"/>
        <v>932</v>
      </c>
      <c r="H142" s="10">
        <f t="shared" si="20"/>
        <v>1025.2</v>
      </c>
      <c r="I142" s="11">
        <f>I141</f>
        <v>18760</v>
      </c>
      <c r="J142" s="40">
        <f t="shared" si="21"/>
        <v>17484320</v>
      </c>
      <c r="K142" s="40">
        <f t="shared" si="22"/>
        <v>18883066</v>
      </c>
      <c r="L142" s="29">
        <f t="shared" si="23"/>
        <v>39500</v>
      </c>
      <c r="M142" s="30">
        <f t="shared" si="24"/>
        <v>2665520</v>
      </c>
    </row>
    <row r="143" spans="1:13" x14ac:dyDescent="0.25">
      <c r="A143" s="9">
        <v>142</v>
      </c>
      <c r="B143" s="11">
        <v>2504</v>
      </c>
      <c r="C143" s="11">
        <v>25</v>
      </c>
      <c r="D143" s="67" t="s">
        <v>15</v>
      </c>
      <c r="E143" s="68">
        <v>881</v>
      </c>
      <c r="F143" s="68">
        <v>51</v>
      </c>
      <c r="G143" s="10">
        <f t="shared" si="19"/>
        <v>932</v>
      </c>
      <c r="H143" s="10">
        <f t="shared" si="20"/>
        <v>1025.2</v>
      </c>
      <c r="I143" s="11">
        <f>I142</f>
        <v>18760</v>
      </c>
      <c r="J143" s="40">
        <f t="shared" si="21"/>
        <v>17484320</v>
      </c>
      <c r="K143" s="40">
        <f t="shared" si="22"/>
        <v>18883066</v>
      </c>
      <c r="L143" s="29">
        <f t="shared" si="23"/>
        <v>39500</v>
      </c>
      <c r="M143" s="30">
        <f t="shared" si="24"/>
        <v>2665520</v>
      </c>
    </row>
    <row r="144" spans="1:13" x14ac:dyDescent="0.25">
      <c r="A144" s="9">
        <v>143</v>
      </c>
      <c r="B144" s="11">
        <v>2505</v>
      </c>
      <c r="C144" s="11">
        <v>25</v>
      </c>
      <c r="D144" s="67" t="s">
        <v>15</v>
      </c>
      <c r="E144" s="68">
        <v>833</v>
      </c>
      <c r="F144" s="68">
        <v>49</v>
      </c>
      <c r="G144" s="10">
        <f t="shared" si="19"/>
        <v>882</v>
      </c>
      <c r="H144" s="10">
        <f t="shared" si="20"/>
        <v>970.2</v>
      </c>
      <c r="I144" s="11">
        <f>I143</f>
        <v>18760</v>
      </c>
      <c r="J144" s="40">
        <f t="shared" si="21"/>
        <v>16546320</v>
      </c>
      <c r="K144" s="40">
        <f t="shared" si="22"/>
        <v>17870026</v>
      </c>
      <c r="L144" s="29">
        <f t="shared" si="23"/>
        <v>37000</v>
      </c>
      <c r="M144" s="30">
        <f t="shared" si="24"/>
        <v>2522520</v>
      </c>
    </row>
    <row r="145" spans="1:13" x14ac:dyDescent="0.25">
      <c r="A145" s="9">
        <v>144</v>
      </c>
      <c r="B145" s="11">
        <v>2506</v>
      </c>
      <c r="C145" s="11">
        <v>25</v>
      </c>
      <c r="D145" s="67" t="s">
        <v>15</v>
      </c>
      <c r="E145" s="68">
        <v>870</v>
      </c>
      <c r="F145" s="68">
        <v>49</v>
      </c>
      <c r="G145" s="10">
        <f t="shared" si="19"/>
        <v>919</v>
      </c>
      <c r="H145" s="10">
        <f t="shared" si="20"/>
        <v>1010.9000000000001</v>
      </c>
      <c r="I145" s="11">
        <f>I144</f>
        <v>18760</v>
      </c>
      <c r="J145" s="40">
        <f t="shared" si="21"/>
        <v>17240440</v>
      </c>
      <c r="K145" s="40">
        <f t="shared" si="22"/>
        <v>18619675</v>
      </c>
      <c r="L145" s="29">
        <f t="shared" si="23"/>
        <v>39000</v>
      </c>
      <c r="M145" s="30">
        <f t="shared" si="24"/>
        <v>2628340.0000000005</v>
      </c>
    </row>
    <row r="146" spans="1:13" x14ac:dyDescent="0.25">
      <c r="A146" s="9">
        <v>145</v>
      </c>
      <c r="B146" s="11">
        <v>2601</v>
      </c>
      <c r="C146" s="11">
        <v>26</v>
      </c>
      <c r="D146" s="49" t="s">
        <v>15</v>
      </c>
      <c r="E146" s="66">
        <v>881</v>
      </c>
      <c r="F146" s="66">
        <v>51</v>
      </c>
      <c r="G146" s="10">
        <f t="shared" si="19"/>
        <v>932</v>
      </c>
      <c r="H146" s="10">
        <f t="shared" si="20"/>
        <v>1025.2</v>
      </c>
      <c r="I146" s="11">
        <f>I145+40</f>
        <v>18800</v>
      </c>
      <c r="J146" s="40">
        <f t="shared" si="21"/>
        <v>17521600</v>
      </c>
      <c r="K146" s="40">
        <f t="shared" si="22"/>
        <v>18923328</v>
      </c>
      <c r="L146" s="29">
        <f t="shared" si="23"/>
        <v>39500</v>
      </c>
      <c r="M146" s="30">
        <f t="shared" si="24"/>
        <v>2665520</v>
      </c>
    </row>
    <row r="147" spans="1:13" x14ac:dyDescent="0.25">
      <c r="A147" s="9">
        <v>146</v>
      </c>
      <c r="B147" s="11">
        <v>2602</v>
      </c>
      <c r="C147" s="11">
        <v>26</v>
      </c>
      <c r="D147" s="67" t="s">
        <v>24</v>
      </c>
      <c r="E147" s="68">
        <v>628</v>
      </c>
      <c r="F147" s="68">
        <v>49</v>
      </c>
      <c r="G147" s="10">
        <f t="shared" si="19"/>
        <v>677</v>
      </c>
      <c r="H147" s="10">
        <f t="shared" si="20"/>
        <v>744.7</v>
      </c>
      <c r="I147" s="11">
        <f>I146</f>
        <v>18800</v>
      </c>
      <c r="J147" s="40">
        <f t="shared" si="21"/>
        <v>12727600</v>
      </c>
      <c r="K147" s="40">
        <f t="shared" si="22"/>
        <v>13745808</v>
      </c>
      <c r="L147" s="29">
        <f t="shared" si="23"/>
        <v>28500</v>
      </c>
      <c r="M147" s="30">
        <f t="shared" si="24"/>
        <v>1936220.0000000002</v>
      </c>
    </row>
    <row r="148" spans="1:13" x14ac:dyDescent="0.25">
      <c r="A148" s="9">
        <v>147</v>
      </c>
      <c r="B148" s="11">
        <v>2603</v>
      </c>
      <c r="C148" s="11">
        <v>26</v>
      </c>
      <c r="D148" s="67" t="s">
        <v>24</v>
      </c>
      <c r="E148" s="68">
        <v>697</v>
      </c>
      <c r="F148" s="68">
        <v>51</v>
      </c>
      <c r="G148" s="10">
        <f t="shared" si="19"/>
        <v>748</v>
      </c>
      <c r="H148" s="10">
        <f t="shared" si="20"/>
        <v>822.80000000000007</v>
      </c>
      <c r="I148" s="11">
        <f>I147</f>
        <v>18800</v>
      </c>
      <c r="J148" s="40">
        <f t="shared" si="21"/>
        <v>14062400</v>
      </c>
      <c r="K148" s="40">
        <f t="shared" si="22"/>
        <v>15187392</v>
      </c>
      <c r="L148" s="29">
        <f t="shared" si="23"/>
        <v>31500</v>
      </c>
      <c r="M148" s="30">
        <f t="shared" si="24"/>
        <v>2139280</v>
      </c>
    </row>
    <row r="149" spans="1:13" x14ac:dyDescent="0.25">
      <c r="A149" s="9">
        <v>148</v>
      </c>
      <c r="B149" s="11">
        <v>2604</v>
      </c>
      <c r="C149" s="11">
        <v>26</v>
      </c>
      <c r="D149" s="67" t="s">
        <v>15</v>
      </c>
      <c r="E149" s="68">
        <v>881</v>
      </c>
      <c r="F149" s="68">
        <v>51</v>
      </c>
      <c r="G149" s="10">
        <f t="shared" si="19"/>
        <v>932</v>
      </c>
      <c r="H149" s="10">
        <f t="shared" si="20"/>
        <v>1025.2</v>
      </c>
      <c r="I149" s="11">
        <f>I148</f>
        <v>18800</v>
      </c>
      <c r="J149" s="40">
        <f t="shared" si="21"/>
        <v>17521600</v>
      </c>
      <c r="K149" s="40">
        <f t="shared" si="22"/>
        <v>18923328</v>
      </c>
      <c r="L149" s="29">
        <f t="shared" si="23"/>
        <v>39500</v>
      </c>
      <c r="M149" s="30">
        <f t="shared" si="24"/>
        <v>2665520</v>
      </c>
    </row>
    <row r="150" spans="1:13" x14ac:dyDescent="0.25">
      <c r="A150" s="9">
        <v>149</v>
      </c>
      <c r="B150" s="11">
        <v>2605</v>
      </c>
      <c r="C150" s="11">
        <v>26</v>
      </c>
      <c r="D150" s="67" t="s">
        <v>15</v>
      </c>
      <c r="E150" s="68">
        <v>833</v>
      </c>
      <c r="F150" s="68">
        <v>49</v>
      </c>
      <c r="G150" s="10">
        <f t="shared" si="19"/>
        <v>882</v>
      </c>
      <c r="H150" s="10">
        <f t="shared" si="20"/>
        <v>970.2</v>
      </c>
      <c r="I150" s="11">
        <f>I149</f>
        <v>18800</v>
      </c>
      <c r="J150" s="40">
        <f t="shared" si="21"/>
        <v>16581600</v>
      </c>
      <c r="K150" s="40">
        <f t="shared" si="22"/>
        <v>17908128</v>
      </c>
      <c r="L150" s="29">
        <f t="shared" si="23"/>
        <v>37500</v>
      </c>
      <c r="M150" s="30">
        <f t="shared" si="24"/>
        <v>2522520</v>
      </c>
    </row>
    <row r="151" spans="1:13" x14ac:dyDescent="0.25">
      <c r="A151" s="9">
        <v>150</v>
      </c>
      <c r="B151" s="11">
        <v>2606</v>
      </c>
      <c r="C151" s="11">
        <v>26</v>
      </c>
      <c r="D151" s="67" t="s">
        <v>15</v>
      </c>
      <c r="E151" s="68">
        <v>870</v>
      </c>
      <c r="F151" s="68">
        <v>49</v>
      </c>
      <c r="G151" s="10">
        <f t="shared" si="19"/>
        <v>919</v>
      </c>
      <c r="H151" s="10">
        <f t="shared" si="20"/>
        <v>1010.9000000000001</v>
      </c>
      <c r="I151" s="11">
        <f>I150</f>
        <v>18800</v>
      </c>
      <c r="J151" s="40">
        <f t="shared" si="21"/>
        <v>17277200</v>
      </c>
      <c r="K151" s="40">
        <f t="shared" si="22"/>
        <v>18659376</v>
      </c>
      <c r="L151" s="29">
        <f t="shared" si="23"/>
        <v>39000</v>
      </c>
      <c r="M151" s="30">
        <f t="shared" si="24"/>
        <v>2628340.0000000005</v>
      </c>
    </row>
    <row r="152" spans="1:13" x14ac:dyDescent="0.25">
      <c r="A152" s="9">
        <v>151</v>
      </c>
      <c r="B152" s="11">
        <v>2701</v>
      </c>
      <c r="C152" s="11">
        <v>27</v>
      </c>
      <c r="D152" s="49" t="s">
        <v>15</v>
      </c>
      <c r="E152" s="66">
        <v>881</v>
      </c>
      <c r="F152" s="66">
        <v>51</v>
      </c>
      <c r="G152" s="10">
        <f t="shared" si="19"/>
        <v>932</v>
      </c>
      <c r="H152" s="10">
        <f t="shared" si="20"/>
        <v>1025.2</v>
      </c>
      <c r="I152" s="11">
        <f>I151+40</f>
        <v>18840</v>
      </c>
      <c r="J152" s="40">
        <f t="shared" si="21"/>
        <v>17558880</v>
      </c>
      <c r="K152" s="40">
        <f t="shared" si="22"/>
        <v>18963590</v>
      </c>
      <c r="L152" s="29">
        <f t="shared" si="23"/>
        <v>39500</v>
      </c>
      <c r="M152" s="30">
        <f t="shared" si="24"/>
        <v>2665520</v>
      </c>
    </row>
    <row r="153" spans="1:13" x14ac:dyDescent="0.25">
      <c r="A153" s="9">
        <v>152</v>
      </c>
      <c r="B153" s="11">
        <v>2702</v>
      </c>
      <c r="C153" s="11">
        <v>27</v>
      </c>
      <c r="D153" s="67" t="s">
        <v>15</v>
      </c>
      <c r="E153" s="68">
        <v>833</v>
      </c>
      <c r="F153" s="68">
        <v>49</v>
      </c>
      <c r="G153" s="10">
        <f t="shared" si="19"/>
        <v>882</v>
      </c>
      <c r="H153" s="10">
        <f t="shared" si="20"/>
        <v>970.2</v>
      </c>
      <c r="I153" s="11">
        <f>I152</f>
        <v>18840</v>
      </c>
      <c r="J153" s="40">
        <f t="shared" si="21"/>
        <v>16616880</v>
      </c>
      <c r="K153" s="40">
        <f t="shared" si="22"/>
        <v>17946230</v>
      </c>
      <c r="L153" s="29">
        <f t="shared" si="23"/>
        <v>37500</v>
      </c>
      <c r="M153" s="30">
        <f t="shared" si="24"/>
        <v>2522520</v>
      </c>
    </row>
    <row r="154" spans="1:13" x14ac:dyDescent="0.25">
      <c r="A154" s="9">
        <v>153</v>
      </c>
      <c r="B154" s="11">
        <v>2703</v>
      </c>
      <c r="C154" s="11">
        <v>27</v>
      </c>
      <c r="D154" s="67" t="s">
        <v>15</v>
      </c>
      <c r="E154" s="68">
        <v>881</v>
      </c>
      <c r="F154" s="68">
        <v>51</v>
      </c>
      <c r="G154" s="10">
        <f t="shared" si="19"/>
        <v>932</v>
      </c>
      <c r="H154" s="10">
        <f t="shared" si="20"/>
        <v>1025.2</v>
      </c>
      <c r="I154" s="11">
        <f>I153</f>
        <v>18840</v>
      </c>
      <c r="J154" s="40">
        <f t="shared" si="21"/>
        <v>17558880</v>
      </c>
      <c r="K154" s="40">
        <f t="shared" si="22"/>
        <v>18963590</v>
      </c>
      <c r="L154" s="29">
        <f t="shared" si="23"/>
        <v>39500</v>
      </c>
      <c r="M154" s="30">
        <f t="shared" si="24"/>
        <v>2665520</v>
      </c>
    </row>
    <row r="155" spans="1:13" x14ac:dyDescent="0.25">
      <c r="A155" s="9">
        <v>154</v>
      </c>
      <c r="B155" s="11">
        <v>2704</v>
      </c>
      <c r="C155" s="11">
        <v>27</v>
      </c>
      <c r="D155" s="67" t="s">
        <v>15</v>
      </c>
      <c r="E155" s="68">
        <v>881</v>
      </c>
      <c r="F155" s="68">
        <v>51</v>
      </c>
      <c r="G155" s="10">
        <f t="shared" si="19"/>
        <v>932</v>
      </c>
      <c r="H155" s="10">
        <f t="shared" si="20"/>
        <v>1025.2</v>
      </c>
      <c r="I155" s="11">
        <f>I154</f>
        <v>18840</v>
      </c>
      <c r="J155" s="40">
        <f t="shared" si="21"/>
        <v>17558880</v>
      </c>
      <c r="K155" s="40">
        <f t="shared" si="22"/>
        <v>18963590</v>
      </c>
      <c r="L155" s="29">
        <f t="shared" si="23"/>
        <v>39500</v>
      </c>
      <c r="M155" s="30">
        <f t="shared" si="24"/>
        <v>2665520</v>
      </c>
    </row>
    <row r="156" spans="1:13" x14ac:dyDescent="0.25">
      <c r="A156" s="9">
        <v>155</v>
      </c>
      <c r="B156" s="11">
        <v>2705</v>
      </c>
      <c r="C156" s="11">
        <v>27</v>
      </c>
      <c r="D156" s="67" t="s">
        <v>15</v>
      </c>
      <c r="E156" s="68">
        <v>833</v>
      </c>
      <c r="F156" s="68">
        <v>49</v>
      </c>
      <c r="G156" s="10">
        <f t="shared" si="19"/>
        <v>882</v>
      </c>
      <c r="H156" s="10">
        <f t="shared" si="20"/>
        <v>970.2</v>
      </c>
      <c r="I156" s="11">
        <f>I155</f>
        <v>18840</v>
      </c>
      <c r="J156" s="40">
        <f t="shared" si="21"/>
        <v>16616880</v>
      </c>
      <c r="K156" s="40">
        <f t="shared" si="22"/>
        <v>17946230</v>
      </c>
      <c r="L156" s="29">
        <f t="shared" si="23"/>
        <v>37500</v>
      </c>
      <c r="M156" s="30">
        <f t="shared" si="24"/>
        <v>2522520</v>
      </c>
    </row>
    <row r="157" spans="1:13" x14ac:dyDescent="0.25">
      <c r="A157" s="9">
        <v>156</v>
      </c>
      <c r="B157" s="11">
        <v>2706</v>
      </c>
      <c r="C157" s="11">
        <v>27</v>
      </c>
      <c r="D157" s="67" t="s">
        <v>15</v>
      </c>
      <c r="E157" s="68">
        <v>870</v>
      </c>
      <c r="F157" s="68">
        <v>49</v>
      </c>
      <c r="G157" s="10">
        <f t="shared" si="19"/>
        <v>919</v>
      </c>
      <c r="H157" s="10">
        <f t="shared" si="20"/>
        <v>1010.9000000000001</v>
      </c>
      <c r="I157" s="11">
        <f>I156</f>
        <v>18840</v>
      </c>
      <c r="J157" s="40">
        <f t="shared" si="21"/>
        <v>17313960</v>
      </c>
      <c r="K157" s="40">
        <f t="shared" si="22"/>
        <v>18699077</v>
      </c>
      <c r="L157" s="29">
        <f t="shared" si="23"/>
        <v>39000</v>
      </c>
      <c r="M157" s="30">
        <f t="shared" si="24"/>
        <v>2628340.0000000005</v>
      </c>
    </row>
    <row r="158" spans="1:13" x14ac:dyDescent="0.25">
      <c r="A158" s="9">
        <v>157</v>
      </c>
      <c r="B158" s="11">
        <v>2801</v>
      </c>
      <c r="C158" s="11">
        <v>28</v>
      </c>
      <c r="D158" s="49" t="s">
        <v>15</v>
      </c>
      <c r="E158" s="66">
        <v>881</v>
      </c>
      <c r="F158" s="66">
        <v>51</v>
      </c>
      <c r="G158" s="10">
        <f t="shared" si="19"/>
        <v>932</v>
      </c>
      <c r="H158" s="10">
        <f t="shared" si="20"/>
        <v>1025.2</v>
      </c>
      <c r="I158" s="11">
        <f>I157+40</f>
        <v>18880</v>
      </c>
      <c r="J158" s="40">
        <f t="shared" si="21"/>
        <v>17596160</v>
      </c>
      <c r="K158" s="40">
        <f t="shared" si="22"/>
        <v>19003853</v>
      </c>
      <c r="L158" s="29">
        <f t="shared" si="23"/>
        <v>39500</v>
      </c>
      <c r="M158" s="30">
        <f t="shared" si="24"/>
        <v>2665520</v>
      </c>
    </row>
    <row r="159" spans="1:13" x14ac:dyDescent="0.25">
      <c r="A159" s="9">
        <v>158</v>
      </c>
      <c r="B159" s="11">
        <v>2802</v>
      </c>
      <c r="C159" s="11">
        <v>28</v>
      </c>
      <c r="D159" s="67" t="s">
        <v>15</v>
      </c>
      <c r="E159" s="68">
        <v>833</v>
      </c>
      <c r="F159" s="68">
        <v>49</v>
      </c>
      <c r="G159" s="10">
        <f t="shared" si="19"/>
        <v>882</v>
      </c>
      <c r="H159" s="10">
        <f t="shared" si="20"/>
        <v>970.2</v>
      </c>
      <c r="I159" s="11">
        <f>I158</f>
        <v>18880</v>
      </c>
      <c r="J159" s="40">
        <f t="shared" si="21"/>
        <v>16652160</v>
      </c>
      <c r="K159" s="40">
        <f t="shared" si="22"/>
        <v>17984333</v>
      </c>
      <c r="L159" s="29">
        <f t="shared" si="23"/>
        <v>37500</v>
      </c>
      <c r="M159" s="30">
        <f t="shared" si="24"/>
        <v>2522520</v>
      </c>
    </row>
    <row r="160" spans="1:13" x14ac:dyDescent="0.25">
      <c r="A160" s="9">
        <v>159</v>
      </c>
      <c r="B160" s="11">
        <v>2803</v>
      </c>
      <c r="C160" s="11">
        <v>28</v>
      </c>
      <c r="D160" s="67" t="s">
        <v>15</v>
      </c>
      <c r="E160" s="68">
        <v>881</v>
      </c>
      <c r="F160" s="68">
        <v>51</v>
      </c>
      <c r="G160" s="10">
        <f t="shared" si="19"/>
        <v>932</v>
      </c>
      <c r="H160" s="10">
        <f t="shared" si="20"/>
        <v>1025.2</v>
      </c>
      <c r="I160" s="11">
        <f>I159</f>
        <v>18880</v>
      </c>
      <c r="J160" s="40">
        <f t="shared" si="21"/>
        <v>17596160</v>
      </c>
      <c r="K160" s="40">
        <f t="shared" si="22"/>
        <v>19003853</v>
      </c>
      <c r="L160" s="29">
        <f t="shared" si="23"/>
        <v>39500</v>
      </c>
      <c r="M160" s="30">
        <f t="shared" si="24"/>
        <v>2665520</v>
      </c>
    </row>
    <row r="161" spans="1:13" x14ac:dyDescent="0.25">
      <c r="A161" s="9">
        <v>160</v>
      </c>
      <c r="B161" s="11">
        <v>2804</v>
      </c>
      <c r="C161" s="11">
        <v>28</v>
      </c>
      <c r="D161" s="67" t="s">
        <v>15</v>
      </c>
      <c r="E161" s="68">
        <v>881</v>
      </c>
      <c r="F161" s="68">
        <v>51</v>
      </c>
      <c r="G161" s="10">
        <f t="shared" si="19"/>
        <v>932</v>
      </c>
      <c r="H161" s="10">
        <f t="shared" si="20"/>
        <v>1025.2</v>
      </c>
      <c r="I161" s="11">
        <f>I160</f>
        <v>18880</v>
      </c>
      <c r="J161" s="40">
        <f t="shared" si="21"/>
        <v>17596160</v>
      </c>
      <c r="K161" s="40">
        <f t="shared" si="22"/>
        <v>19003853</v>
      </c>
      <c r="L161" s="29">
        <f t="shared" si="23"/>
        <v>39500</v>
      </c>
      <c r="M161" s="30">
        <f t="shared" si="24"/>
        <v>2665520</v>
      </c>
    </row>
    <row r="162" spans="1:13" x14ac:dyDescent="0.25">
      <c r="A162" s="9">
        <v>161</v>
      </c>
      <c r="B162" s="11">
        <v>2805</v>
      </c>
      <c r="C162" s="11">
        <v>28</v>
      </c>
      <c r="D162" s="67" t="s">
        <v>15</v>
      </c>
      <c r="E162" s="68">
        <v>833</v>
      </c>
      <c r="F162" s="68">
        <v>49</v>
      </c>
      <c r="G162" s="10">
        <f t="shared" si="19"/>
        <v>882</v>
      </c>
      <c r="H162" s="10">
        <f t="shared" si="20"/>
        <v>970.2</v>
      </c>
      <c r="I162" s="11">
        <f>I161</f>
        <v>18880</v>
      </c>
      <c r="J162" s="40">
        <f t="shared" si="21"/>
        <v>16652160</v>
      </c>
      <c r="K162" s="40">
        <f t="shared" si="22"/>
        <v>17984333</v>
      </c>
      <c r="L162" s="29">
        <f t="shared" si="23"/>
        <v>37500</v>
      </c>
      <c r="M162" s="30">
        <f t="shared" si="24"/>
        <v>2522520</v>
      </c>
    </row>
    <row r="163" spans="1:13" x14ac:dyDescent="0.25">
      <c r="A163" s="9">
        <v>162</v>
      </c>
      <c r="B163" s="11">
        <v>2806</v>
      </c>
      <c r="C163" s="11">
        <v>28</v>
      </c>
      <c r="D163" s="67" t="s">
        <v>15</v>
      </c>
      <c r="E163" s="68">
        <v>870</v>
      </c>
      <c r="F163" s="68">
        <v>49</v>
      </c>
      <c r="G163" s="10">
        <f t="shared" si="19"/>
        <v>919</v>
      </c>
      <c r="H163" s="10">
        <f t="shared" si="20"/>
        <v>1010.9000000000001</v>
      </c>
      <c r="I163" s="11">
        <f>I162</f>
        <v>18880</v>
      </c>
      <c r="J163" s="40">
        <f t="shared" si="21"/>
        <v>17350720</v>
      </c>
      <c r="K163" s="40">
        <f t="shared" si="22"/>
        <v>18738778</v>
      </c>
      <c r="L163" s="29">
        <f t="shared" si="23"/>
        <v>39000</v>
      </c>
      <c r="M163" s="30">
        <f t="shared" si="24"/>
        <v>2628340.0000000005</v>
      </c>
    </row>
    <row r="164" spans="1:13" x14ac:dyDescent="0.25">
      <c r="A164" s="9">
        <v>163</v>
      </c>
      <c r="B164" s="11">
        <v>2901</v>
      </c>
      <c r="C164" s="11">
        <v>29</v>
      </c>
      <c r="D164" s="49" t="s">
        <v>15</v>
      </c>
      <c r="E164" s="66">
        <v>881</v>
      </c>
      <c r="F164" s="66">
        <v>51</v>
      </c>
      <c r="G164" s="10">
        <f t="shared" si="19"/>
        <v>932</v>
      </c>
      <c r="H164" s="10">
        <f t="shared" si="20"/>
        <v>1025.2</v>
      </c>
      <c r="I164" s="11">
        <f>I163+40</f>
        <v>18920</v>
      </c>
      <c r="J164" s="40">
        <f t="shared" si="21"/>
        <v>17633440</v>
      </c>
      <c r="K164" s="40">
        <f t="shared" si="22"/>
        <v>19044115</v>
      </c>
      <c r="L164" s="29">
        <f t="shared" si="23"/>
        <v>39500</v>
      </c>
      <c r="M164" s="30">
        <f t="shared" si="24"/>
        <v>2665520</v>
      </c>
    </row>
    <row r="165" spans="1:13" x14ac:dyDescent="0.25">
      <c r="A165" s="9">
        <v>164</v>
      </c>
      <c r="B165" s="11">
        <v>2902</v>
      </c>
      <c r="C165" s="11">
        <v>29</v>
      </c>
      <c r="D165" s="67" t="s">
        <v>15</v>
      </c>
      <c r="E165" s="68">
        <v>833</v>
      </c>
      <c r="F165" s="68">
        <v>49</v>
      </c>
      <c r="G165" s="10">
        <f t="shared" si="19"/>
        <v>882</v>
      </c>
      <c r="H165" s="10">
        <f t="shared" si="20"/>
        <v>970.2</v>
      </c>
      <c r="I165" s="11">
        <f>I164</f>
        <v>18920</v>
      </c>
      <c r="J165" s="40">
        <f t="shared" si="21"/>
        <v>16687440</v>
      </c>
      <c r="K165" s="40">
        <f t="shared" si="22"/>
        <v>18022435</v>
      </c>
      <c r="L165" s="29">
        <f t="shared" si="23"/>
        <v>37500</v>
      </c>
      <c r="M165" s="30">
        <f t="shared" si="24"/>
        <v>2522520</v>
      </c>
    </row>
    <row r="166" spans="1:13" x14ac:dyDescent="0.25">
      <c r="A166" s="9">
        <v>165</v>
      </c>
      <c r="B166" s="11">
        <v>2903</v>
      </c>
      <c r="C166" s="11">
        <v>29</v>
      </c>
      <c r="D166" s="67" t="s">
        <v>15</v>
      </c>
      <c r="E166" s="68">
        <v>881</v>
      </c>
      <c r="F166" s="68">
        <v>51</v>
      </c>
      <c r="G166" s="10">
        <f t="shared" si="19"/>
        <v>932</v>
      </c>
      <c r="H166" s="10">
        <f t="shared" si="20"/>
        <v>1025.2</v>
      </c>
      <c r="I166" s="11">
        <f>I165</f>
        <v>18920</v>
      </c>
      <c r="J166" s="40">
        <f t="shared" si="21"/>
        <v>17633440</v>
      </c>
      <c r="K166" s="40">
        <f t="shared" si="22"/>
        <v>19044115</v>
      </c>
      <c r="L166" s="29">
        <f t="shared" si="23"/>
        <v>39500</v>
      </c>
      <c r="M166" s="30">
        <f t="shared" si="24"/>
        <v>2665520</v>
      </c>
    </row>
    <row r="167" spans="1:13" x14ac:dyDescent="0.25">
      <c r="A167" s="9">
        <v>166</v>
      </c>
      <c r="B167" s="11">
        <v>2904</v>
      </c>
      <c r="C167" s="11">
        <v>29</v>
      </c>
      <c r="D167" s="67" t="s">
        <v>15</v>
      </c>
      <c r="E167" s="68">
        <v>881</v>
      </c>
      <c r="F167" s="68">
        <v>51</v>
      </c>
      <c r="G167" s="10">
        <f t="shared" si="19"/>
        <v>932</v>
      </c>
      <c r="H167" s="10">
        <f t="shared" si="20"/>
        <v>1025.2</v>
      </c>
      <c r="I167" s="11">
        <f>I166</f>
        <v>18920</v>
      </c>
      <c r="J167" s="40">
        <f t="shared" si="21"/>
        <v>17633440</v>
      </c>
      <c r="K167" s="40">
        <f t="shared" si="22"/>
        <v>19044115</v>
      </c>
      <c r="L167" s="29">
        <f t="shared" si="23"/>
        <v>39500</v>
      </c>
      <c r="M167" s="30">
        <f t="shared" si="24"/>
        <v>2665520</v>
      </c>
    </row>
    <row r="168" spans="1:13" x14ac:dyDescent="0.25">
      <c r="A168" s="9">
        <v>167</v>
      </c>
      <c r="B168" s="11">
        <v>2905</v>
      </c>
      <c r="C168" s="11">
        <v>29</v>
      </c>
      <c r="D168" s="67" t="s">
        <v>15</v>
      </c>
      <c r="E168" s="68">
        <v>833</v>
      </c>
      <c r="F168" s="68">
        <v>49</v>
      </c>
      <c r="G168" s="10">
        <f t="shared" si="19"/>
        <v>882</v>
      </c>
      <c r="H168" s="10">
        <f t="shared" si="20"/>
        <v>970.2</v>
      </c>
      <c r="I168" s="11">
        <f>I167</f>
        <v>18920</v>
      </c>
      <c r="J168" s="40">
        <f t="shared" si="21"/>
        <v>16687440</v>
      </c>
      <c r="K168" s="40">
        <f t="shared" si="22"/>
        <v>18022435</v>
      </c>
      <c r="L168" s="29">
        <f t="shared" si="23"/>
        <v>37500</v>
      </c>
      <c r="M168" s="30">
        <f t="shared" si="24"/>
        <v>2522520</v>
      </c>
    </row>
    <row r="169" spans="1:13" x14ac:dyDescent="0.25">
      <c r="A169" s="9">
        <v>168</v>
      </c>
      <c r="B169" s="11">
        <v>2906</v>
      </c>
      <c r="C169" s="11">
        <v>29</v>
      </c>
      <c r="D169" s="67" t="s">
        <v>15</v>
      </c>
      <c r="E169" s="68">
        <v>870</v>
      </c>
      <c r="F169" s="68">
        <v>49</v>
      </c>
      <c r="G169" s="10">
        <f t="shared" si="19"/>
        <v>919</v>
      </c>
      <c r="H169" s="10">
        <f t="shared" si="20"/>
        <v>1010.9000000000001</v>
      </c>
      <c r="I169" s="11">
        <f>I168</f>
        <v>18920</v>
      </c>
      <c r="J169" s="40">
        <f t="shared" si="21"/>
        <v>17387480</v>
      </c>
      <c r="K169" s="40">
        <f t="shared" si="22"/>
        <v>18778478</v>
      </c>
      <c r="L169" s="29">
        <f t="shared" si="23"/>
        <v>39000</v>
      </c>
      <c r="M169" s="30">
        <f t="shared" si="24"/>
        <v>2628340.0000000005</v>
      </c>
    </row>
    <row r="170" spans="1:13" x14ac:dyDescent="0.25">
      <c r="A170" s="9">
        <v>169</v>
      </c>
      <c r="B170" s="11">
        <v>3001</v>
      </c>
      <c r="C170" s="11">
        <v>30</v>
      </c>
      <c r="D170" s="49" t="s">
        <v>15</v>
      </c>
      <c r="E170" s="66">
        <v>881</v>
      </c>
      <c r="F170" s="66">
        <v>51</v>
      </c>
      <c r="G170" s="10">
        <f t="shared" si="19"/>
        <v>932</v>
      </c>
      <c r="H170" s="10">
        <f t="shared" si="20"/>
        <v>1025.2</v>
      </c>
      <c r="I170" s="11">
        <f>I169+40</f>
        <v>18960</v>
      </c>
      <c r="J170" s="40">
        <f t="shared" si="21"/>
        <v>17670720</v>
      </c>
      <c r="K170" s="40">
        <f t="shared" si="22"/>
        <v>19084378</v>
      </c>
      <c r="L170" s="29">
        <f t="shared" si="23"/>
        <v>40000</v>
      </c>
      <c r="M170" s="30">
        <f t="shared" si="24"/>
        <v>2665520</v>
      </c>
    </row>
    <row r="171" spans="1:13" x14ac:dyDescent="0.25">
      <c r="A171" s="9">
        <v>170</v>
      </c>
      <c r="B171" s="11">
        <v>3002</v>
      </c>
      <c r="C171" s="11">
        <v>30</v>
      </c>
      <c r="D171" s="67" t="s">
        <v>15</v>
      </c>
      <c r="E171" s="68">
        <v>833</v>
      </c>
      <c r="F171" s="68">
        <v>49</v>
      </c>
      <c r="G171" s="10">
        <f t="shared" si="19"/>
        <v>882</v>
      </c>
      <c r="H171" s="10">
        <f t="shared" si="20"/>
        <v>970.2</v>
      </c>
      <c r="I171" s="11">
        <f>I170</f>
        <v>18960</v>
      </c>
      <c r="J171" s="40">
        <f t="shared" si="21"/>
        <v>16722720</v>
      </c>
      <c r="K171" s="40">
        <f t="shared" si="22"/>
        <v>18060538</v>
      </c>
      <c r="L171" s="29">
        <f t="shared" si="23"/>
        <v>37500</v>
      </c>
      <c r="M171" s="30">
        <f t="shared" si="24"/>
        <v>2522520</v>
      </c>
    </row>
    <row r="172" spans="1:13" x14ac:dyDescent="0.25">
      <c r="A172" s="9">
        <v>171</v>
      </c>
      <c r="B172" s="11">
        <v>3003</v>
      </c>
      <c r="C172" s="11">
        <v>30</v>
      </c>
      <c r="D172" s="67" t="s">
        <v>15</v>
      </c>
      <c r="E172" s="68">
        <v>881</v>
      </c>
      <c r="F172" s="68">
        <v>51</v>
      </c>
      <c r="G172" s="10">
        <f t="shared" si="19"/>
        <v>932</v>
      </c>
      <c r="H172" s="10">
        <f t="shared" si="20"/>
        <v>1025.2</v>
      </c>
      <c r="I172" s="11">
        <f>I171</f>
        <v>18960</v>
      </c>
      <c r="J172" s="40">
        <f t="shared" si="21"/>
        <v>17670720</v>
      </c>
      <c r="K172" s="40">
        <f t="shared" si="22"/>
        <v>19084378</v>
      </c>
      <c r="L172" s="29">
        <f t="shared" si="23"/>
        <v>40000</v>
      </c>
      <c r="M172" s="30">
        <f t="shared" si="24"/>
        <v>2665520</v>
      </c>
    </row>
    <row r="173" spans="1:13" x14ac:dyDescent="0.25">
      <c r="A173" s="9">
        <v>172</v>
      </c>
      <c r="B173" s="11">
        <v>3004</v>
      </c>
      <c r="C173" s="11">
        <v>30</v>
      </c>
      <c r="D173" s="67" t="s">
        <v>15</v>
      </c>
      <c r="E173" s="68">
        <v>881</v>
      </c>
      <c r="F173" s="68">
        <v>51</v>
      </c>
      <c r="G173" s="10">
        <f t="shared" si="19"/>
        <v>932</v>
      </c>
      <c r="H173" s="10">
        <f t="shared" si="20"/>
        <v>1025.2</v>
      </c>
      <c r="I173" s="11">
        <f>I172</f>
        <v>18960</v>
      </c>
      <c r="J173" s="40">
        <f t="shared" si="21"/>
        <v>17670720</v>
      </c>
      <c r="K173" s="40">
        <f t="shared" si="22"/>
        <v>19084378</v>
      </c>
      <c r="L173" s="29">
        <f t="shared" si="23"/>
        <v>40000</v>
      </c>
      <c r="M173" s="30">
        <f t="shared" si="24"/>
        <v>2665520</v>
      </c>
    </row>
    <row r="174" spans="1:13" x14ac:dyDescent="0.25">
      <c r="A174" s="9">
        <v>173</v>
      </c>
      <c r="B174" s="11">
        <v>3005</v>
      </c>
      <c r="C174" s="11">
        <v>30</v>
      </c>
      <c r="D174" s="67" t="s">
        <v>15</v>
      </c>
      <c r="E174" s="68">
        <v>833</v>
      </c>
      <c r="F174" s="68">
        <v>49</v>
      </c>
      <c r="G174" s="10">
        <f t="shared" si="19"/>
        <v>882</v>
      </c>
      <c r="H174" s="10">
        <f t="shared" si="20"/>
        <v>970.2</v>
      </c>
      <c r="I174" s="11">
        <f>I173</f>
        <v>18960</v>
      </c>
      <c r="J174" s="40">
        <f t="shared" si="21"/>
        <v>16722720</v>
      </c>
      <c r="K174" s="40">
        <f t="shared" si="22"/>
        <v>18060538</v>
      </c>
      <c r="L174" s="29">
        <f t="shared" si="23"/>
        <v>37500</v>
      </c>
      <c r="M174" s="30">
        <f t="shared" si="24"/>
        <v>2522520</v>
      </c>
    </row>
    <row r="175" spans="1:13" x14ac:dyDescent="0.25">
      <c r="A175" s="9">
        <v>174</v>
      </c>
      <c r="B175" s="11">
        <v>3006</v>
      </c>
      <c r="C175" s="11">
        <v>30</v>
      </c>
      <c r="D175" s="67" t="s">
        <v>15</v>
      </c>
      <c r="E175" s="68">
        <v>870</v>
      </c>
      <c r="F175" s="68">
        <v>49</v>
      </c>
      <c r="G175" s="10">
        <f t="shared" si="19"/>
        <v>919</v>
      </c>
      <c r="H175" s="10">
        <f t="shared" si="20"/>
        <v>1010.9000000000001</v>
      </c>
      <c r="I175" s="11">
        <f>I174</f>
        <v>18960</v>
      </c>
      <c r="J175" s="40">
        <f t="shared" si="21"/>
        <v>17424240</v>
      </c>
      <c r="K175" s="40">
        <f t="shared" si="22"/>
        <v>18818179</v>
      </c>
      <c r="L175" s="29">
        <f t="shared" si="23"/>
        <v>39000</v>
      </c>
      <c r="M175" s="30">
        <f t="shared" si="24"/>
        <v>2628340.0000000005</v>
      </c>
    </row>
    <row r="176" spans="1:13" x14ac:dyDescent="0.25">
      <c r="A176" s="9">
        <v>175</v>
      </c>
      <c r="B176" s="11">
        <v>3101</v>
      </c>
      <c r="C176" s="11">
        <v>31</v>
      </c>
      <c r="D176" s="49" t="s">
        <v>15</v>
      </c>
      <c r="E176" s="66">
        <v>881</v>
      </c>
      <c r="F176" s="66">
        <v>51</v>
      </c>
      <c r="G176" s="10">
        <f t="shared" si="19"/>
        <v>932</v>
      </c>
      <c r="H176" s="10">
        <f t="shared" si="20"/>
        <v>1025.2</v>
      </c>
      <c r="I176" s="11">
        <f>I175+40</f>
        <v>19000</v>
      </c>
      <c r="J176" s="40">
        <f t="shared" si="21"/>
        <v>17708000</v>
      </c>
      <c r="K176" s="40">
        <f t="shared" si="22"/>
        <v>19124640</v>
      </c>
      <c r="L176" s="29">
        <f t="shared" si="23"/>
        <v>40000</v>
      </c>
      <c r="M176" s="30">
        <f t="shared" si="24"/>
        <v>2665520</v>
      </c>
    </row>
    <row r="177" spans="1:13" x14ac:dyDescent="0.25">
      <c r="A177" s="9">
        <v>176</v>
      </c>
      <c r="B177" s="11">
        <v>3102</v>
      </c>
      <c r="C177" s="11">
        <v>31</v>
      </c>
      <c r="D177" s="67" t="s">
        <v>24</v>
      </c>
      <c r="E177" s="68">
        <v>628</v>
      </c>
      <c r="F177" s="68">
        <v>49</v>
      </c>
      <c r="G177" s="10">
        <f t="shared" si="19"/>
        <v>677</v>
      </c>
      <c r="H177" s="10">
        <f t="shared" si="20"/>
        <v>744.7</v>
      </c>
      <c r="I177" s="11">
        <f>I176</f>
        <v>19000</v>
      </c>
      <c r="J177" s="40">
        <f t="shared" si="21"/>
        <v>12863000</v>
      </c>
      <c r="K177" s="40">
        <f t="shared" si="22"/>
        <v>13892040</v>
      </c>
      <c r="L177" s="29">
        <f t="shared" si="23"/>
        <v>29000</v>
      </c>
      <c r="M177" s="30">
        <f t="shared" si="24"/>
        <v>1936220.0000000002</v>
      </c>
    </row>
    <row r="178" spans="1:13" x14ac:dyDescent="0.25">
      <c r="A178" s="9">
        <v>177</v>
      </c>
      <c r="B178" s="11">
        <v>3103</v>
      </c>
      <c r="C178" s="11">
        <v>31</v>
      </c>
      <c r="D178" s="67" t="s">
        <v>24</v>
      </c>
      <c r="E178" s="68">
        <v>697</v>
      </c>
      <c r="F178" s="68">
        <v>51</v>
      </c>
      <c r="G178" s="10">
        <f t="shared" si="19"/>
        <v>748</v>
      </c>
      <c r="H178" s="10">
        <f t="shared" si="20"/>
        <v>822.80000000000007</v>
      </c>
      <c r="I178" s="11">
        <f>I177</f>
        <v>19000</v>
      </c>
      <c r="J178" s="40">
        <f t="shared" si="21"/>
        <v>14212000</v>
      </c>
      <c r="K178" s="40">
        <f t="shared" si="22"/>
        <v>15348960</v>
      </c>
      <c r="L178" s="29">
        <f t="shared" si="23"/>
        <v>32000</v>
      </c>
      <c r="M178" s="30">
        <f t="shared" si="24"/>
        <v>2139280</v>
      </c>
    </row>
    <row r="179" spans="1:13" x14ac:dyDescent="0.25">
      <c r="A179" s="9">
        <v>178</v>
      </c>
      <c r="B179" s="11">
        <v>3104</v>
      </c>
      <c r="C179" s="11">
        <v>31</v>
      </c>
      <c r="D179" s="67" t="s">
        <v>15</v>
      </c>
      <c r="E179" s="68">
        <v>911</v>
      </c>
      <c r="F179" s="68">
        <v>51</v>
      </c>
      <c r="G179" s="10">
        <f t="shared" si="19"/>
        <v>962</v>
      </c>
      <c r="H179" s="10">
        <f t="shared" si="20"/>
        <v>1058.2</v>
      </c>
      <c r="I179" s="11">
        <f>I178</f>
        <v>19000</v>
      </c>
      <c r="J179" s="40">
        <f t="shared" si="21"/>
        <v>18278000</v>
      </c>
      <c r="K179" s="40">
        <f t="shared" si="22"/>
        <v>19740240</v>
      </c>
      <c r="L179" s="29">
        <f t="shared" si="23"/>
        <v>41000</v>
      </c>
      <c r="M179" s="30">
        <f t="shared" si="24"/>
        <v>2751320</v>
      </c>
    </row>
    <row r="180" spans="1:13" x14ac:dyDescent="0.25">
      <c r="A180" s="9">
        <v>179</v>
      </c>
      <c r="B180" s="11">
        <v>3105</v>
      </c>
      <c r="C180" s="11">
        <v>31</v>
      </c>
      <c r="D180" s="67" t="s">
        <v>15</v>
      </c>
      <c r="E180" s="68">
        <v>862</v>
      </c>
      <c r="F180" s="68">
        <v>49</v>
      </c>
      <c r="G180" s="10">
        <f t="shared" si="19"/>
        <v>911</v>
      </c>
      <c r="H180" s="10">
        <f t="shared" si="20"/>
        <v>1002.1000000000001</v>
      </c>
      <c r="I180" s="11">
        <f>I179</f>
        <v>19000</v>
      </c>
      <c r="J180" s="40">
        <f t="shared" si="21"/>
        <v>17309000</v>
      </c>
      <c r="K180" s="40">
        <f t="shared" si="22"/>
        <v>18693720</v>
      </c>
      <c r="L180" s="29">
        <f t="shared" si="23"/>
        <v>39000</v>
      </c>
      <c r="M180" s="30">
        <f t="shared" si="24"/>
        <v>2605460.0000000005</v>
      </c>
    </row>
    <row r="181" spans="1:13" x14ac:dyDescent="0.25">
      <c r="A181" s="9">
        <v>180</v>
      </c>
      <c r="B181" s="11">
        <v>3106</v>
      </c>
      <c r="C181" s="11">
        <v>31</v>
      </c>
      <c r="D181" s="67" t="s">
        <v>15</v>
      </c>
      <c r="E181" s="68">
        <v>901</v>
      </c>
      <c r="F181" s="68">
        <v>49</v>
      </c>
      <c r="G181" s="10">
        <f t="shared" si="19"/>
        <v>950</v>
      </c>
      <c r="H181" s="10">
        <f t="shared" si="20"/>
        <v>1045</v>
      </c>
      <c r="I181" s="11">
        <f>I180</f>
        <v>19000</v>
      </c>
      <c r="J181" s="40">
        <f t="shared" si="21"/>
        <v>18050000</v>
      </c>
      <c r="K181" s="40">
        <f t="shared" si="22"/>
        <v>19494000</v>
      </c>
      <c r="L181" s="29">
        <f t="shared" si="23"/>
        <v>40500</v>
      </c>
      <c r="M181" s="30">
        <f t="shared" si="24"/>
        <v>2717000</v>
      </c>
    </row>
    <row r="182" spans="1:13" x14ac:dyDescent="0.25">
      <c r="A182" s="9">
        <v>181</v>
      </c>
      <c r="B182" s="11">
        <v>3201</v>
      </c>
      <c r="C182" s="11">
        <v>32</v>
      </c>
      <c r="D182" s="49" t="s">
        <v>15</v>
      </c>
      <c r="E182" s="66">
        <v>881</v>
      </c>
      <c r="F182" s="66">
        <v>51</v>
      </c>
      <c r="G182" s="10">
        <f t="shared" si="19"/>
        <v>932</v>
      </c>
      <c r="H182" s="10">
        <f t="shared" si="20"/>
        <v>1025.2</v>
      </c>
      <c r="I182" s="11">
        <f>I181+40</f>
        <v>19040</v>
      </c>
      <c r="J182" s="40">
        <f t="shared" si="21"/>
        <v>17745280</v>
      </c>
      <c r="K182" s="40">
        <f t="shared" si="22"/>
        <v>19164902</v>
      </c>
      <c r="L182" s="29">
        <f t="shared" si="23"/>
        <v>40000</v>
      </c>
      <c r="M182" s="30">
        <f t="shared" si="24"/>
        <v>2665520</v>
      </c>
    </row>
    <row r="183" spans="1:13" x14ac:dyDescent="0.25">
      <c r="A183" s="9">
        <v>182</v>
      </c>
      <c r="B183" s="11">
        <v>3202</v>
      </c>
      <c r="C183" s="11">
        <v>32</v>
      </c>
      <c r="D183" s="67" t="s">
        <v>15</v>
      </c>
      <c r="E183" s="68">
        <v>833</v>
      </c>
      <c r="F183" s="68">
        <v>49</v>
      </c>
      <c r="G183" s="10">
        <f t="shared" si="19"/>
        <v>882</v>
      </c>
      <c r="H183" s="10">
        <f t="shared" si="20"/>
        <v>970.2</v>
      </c>
      <c r="I183" s="11">
        <f>I182</f>
        <v>19040</v>
      </c>
      <c r="J183" s="40">
        <f t="shared" si="21"/>
        <v>16793280</v>
      </c>
      <c r="K183" s="40">
        <f t="shared" si="22"/>
        <v>18136742</v>
      </c>
      <c r="L183" s="29">
        <f t="shared" si="23"/>
        <v>38000</v>
      </c>
      <c r="M183" s="30">
        <f t="shared" si="24"/>
        <v>2522520</v>
      </c>
    </row>
    <row r="184" spans="1:13" x14ac:dyDescent="0.25">
      <c r="A184" s="9">
        <v>183</v>
      </c>
      <c r="B184" s="11">
        <v>3203</v>
      </c>
      <c r="C184" s="11">
        <v>32</v>
      </c>
      <c r="D184" s="67" t="s">
        <v>15</v>
      </c>
      <c r="E184" s="68">
        <v>881</v>
      </c>
      <c r="F184" s="68">
        <v>51</v>
      </c>
      <c r="G184" s="10">
        <f t="shared" si="19"/>
        <v>932</v>
      </c>
      <c r="H184" s="10">
        <f t="shared" si="20"/>
        <v>1025.2</v>
      </c>
      <c r="I184" s="11">
        <f>I183</f>
        <v>19040</v>
      </c>
      <c r="J184" s="40">
        <f t="shared" si="21"/>
        <v>17745280</v>
      </c>
      <c r="K184" s="40">
        <f t="shared" si="22"/>
        <v>19164902</v>
      </c>
      <c r="L184" s="29">
        <f t="shared" si="23"/>
        <v>40000</v>
      </c>
      <c r="M184" s="30">
        <f t="shared" si="24"/>
        <v>2665520</v>
      </c>
    </row>
    <row r="185" spans="1:13" x14ac:dyDescent="0.25">
      <c r="A185" s="9">
        <v>184</v>
      </c>
      <c r="B185" s="11">
        <v>3204</v>
      </c>
      <c r="C185" s="11">
        <v>32</v>
      </c>
      <c r="D185" s="67" t="s">
        <v>15</v>
      </c>
      <c r="E185" s="68">
        <v>881</v>
      </c>
      <c r="F185" s="68">
        <v>51</v>
      </c>
      <c r="G185" s="10">
        <f t="shared" si="19"/>
        <v>932</v>
      </c>
      <c r="H185" s="10">
        <f t="shared" si="20"/>
        <v>1025.2</v>
      </c>
      <c r="I185" s="11">
        <f>I184</f>
        <v>19040</v>
      </c>
      <c r="J185" s="40">
        <f t="shared" si="21"/>
        <v>17745280</v>
      </c>
      <c r="K185" s="40">
        <f t="shared" si="22"/>
        <v>19164902</v>
      </c>
      <c r="L185" s="29">
        <f t="shared" si="23"/>
        <v>40000</v>
      </c>
      <c r="M185" s="30">
        <f t="shared" si="24"/>
        <v>2665520</v>
      </c>
    </row>
    <row r="186" spans="1:13" x14ac:dyDescent="0.25">
      <c r="A186" s="9">
        <v>185</v>
      </c>
      <c r="B186" s="11">
        <v>3205</v>
      </c>
      <c r="C186" s="11">
        <v>32</v>
      </c>
      <c r="D186" s="67" t="s">
        <v>15</v>
      </c>
      <c r="E186" s="68">
        <v>833</v>
      </c>
      <c r="F186" s="68">
        <v>49</v>
      </c>
      <c r="G186" s="10">
        <f t="shared" si="19"/>
        <v>882</v>
      </c>
      <c r="H186" s="10">
        <f t="shared" si="20"/>
        <v>970.2</v>
      </c>
      <c r="I186" s="11">
        <f>I185</f>
        <v>19040</v>
      </c>
      <c r="J186" s="40">
        <f t="shared" si="21"/>
        <v>16793280</v>
      </c>
      <c r="K186" s="40">
        <f t="shared" si="22"/>
        <v>18136742</v>
      </c>
      <c r="L186" s="29">
        <f t="shared" si="23"/>
        <v>38000</v>
      </c>
      <c r="M186" s="30">
        <f t="shared" si="24"/>
        <v>2522520</v>
      </c>
    </row>
    <row r="187" spans="1:13" x14ac:dyDescent="0.25">
      <c r="A187" s="9">
        <v>186</v>
      </c>
      <c r="B187" s="11">
        <v>3206</v>
      </c>
      <c r="C187" s="11">
        <v>32</v>
      </c>
      <c r="D187" s="67" t="s">
        <v>15</v>
      </c>
      <c r="E187" s="68">
        <v>870</v>
      </c>
      <c r="F187" s="68">
        <v>49</v>
      </c>
      <c r="G187" s="10">
        <f t="shared" si="19"/>
        <v>919</v>
      </c>
      <c r="H187" s="10">
        <f t="shared" si="20"/>
        <v>1010.9000000000001</v>
      </c>
      <c r="I187" s="11">
        <f>I186</f>
        <v>19040</v>
      </c>
      <c r="J187" s="40">
        <f t="shared" si="21"/>
        <v>17497760</v>
      </c>
      <c r="K187" s="40">
        <f t="shared" si="22"/>
        <v>18897581</v>
      </c>
      <c r="L187" s="29">
        <f t="shared" si="23"/>
        <v>39500</v>
      </c>
      <c r="M187" s="30">
        <f t="shared" si="24"/>
        <v>2628340.0000000005</v>
      </c>
    </row>
    <row r="188" spans="1:13" x14ac:dyDescent="0.25">
      <c r="A188" s="9">
        <v>187</v>
      </c>
      <c r="B188" s="11">
        <v>3301</v>
      </c>
      <c r="C188" s="11">
        <v>33</v>
      </c>
      <c r="D188" s="49" t="s">
        <v>15</v>
      </c>
      <c r="E188" s="66">
        <v>881</v>
      </c>
      <c r="F188" s="66">
        <v>51</v>
      </c>
      <c r="G188" s="10">
        <f t="shared" si="19"/>
        <v>932</v>
      </c>
      <c r="H188" s="10">
        <f t="shared" si="20"/>
        <v>1025.2</v>
      </c>
      <c r="I188" s="11">
        <f>I187+40</f>
        <v>19080</v>
      </c>
      <c r="J188" s="40">
        <f t="shared" si="21"/>
        <v>17782560</v>
      </c>
      <c r="K188" s="40">
        <f t="shared" si="22"/>
        <v>19205165</v>
      </c>
      <c r="L188" s="29">
        <f t="shared" si="23"/>
        <v>40000</v>
      </c>
      <c r="M188" s="30">
        <f t="shared" si="24"/>
        <v>2665520</v>
      </c>
    </row>
    <row r="189" spans="1:13" x14ac:dyDescent="0.25">
      <c r="A189" s="9">
        <v>188</v>
      </c>
      <c r="B189" s="11">
        <v>3302</v>
      </c>
      <c r="C189" s="11">
        <v>33</v>
      </c>
      <c r="D189" s="67" t="s">
        <v>15</v>
      </c>
      <c r="E189" s="68">
        <v>833</v>
      </c>
      <c r="F189" s="68">
        <v>49</v>
      </c>
      <c r="G189" s="10">
        <f t="shared" si="19"/>
        <v>882</v>
      </c>
      <c r="H189" s="10">
        <f t="shared" si="20"/>
        <v>970.2</v>
      </c>
      <c r="I189" s="11">
        <f>I188</f>
        <v>19080</v>
      </c>
      <c r="J189" s="40">
        <f t="shared" si="21"/>
        <v>16828560</v>
      </c>
      <c r="K189" s="40">
        <f t="shared" si="22"/>
        <v>18174845</v>
      </c>
      <c r="L189" s="29">
        <f t="shared" si="23"/>
        <v>38000</v>
      </c>
      <c r="M189" s="30">
        <f t="shared" si="24"/>
        <v>2522520</v>
      </c>
    </row>
    <row r="190" spans="1:13" x14ac:dyDescent="0.25">
      <c r="A190" s="9">
        <v>189</v>
      </c>
      <c r="B190" s="11">
        <v>3303</v>
      </c>
      <c r="C190" s="11">
        <v>33</v>
      </c>
      <c r="D190" s="67" t="s">
        <v>15</v>
      </c>
      <c r="E190" s="68">
        <v>881</v>
      </c>
      <c r="F190" s="68">
        <v>51</v>
      </c>
      <c r="G190" s="10">
        <f t="shared" si="19"/>
        <v>932</v>
      </c>
      <c r="H190" s="10">
        <f t="shared" si="20"/>
        <v>1025.2</v>
      </c>
      <c r="I190" s="11">
        <f>I189</f>
        <v>19080</v>
      </c>
      <c r="J190" s="40">
        <f t="shared" si="21"/>
        <v>17782560</v>
      </c>
      <c r="K190" s="40">
        <f t="shared" si="22"/>
        <v>19205165</v>
      </c>
      <c r="L190" s="29">
        <f t="shared" si="23"/>
        <v>40000</v>
      </c>
      <c r="M190" s="30">
        <f t="shared" si="24"/>
        <v>2665520</v>
      </c>
    </row>
    <row r="191" spans="1:13" x14ac:dyDescent="0.25">
      <c r="A191" s="9">
        <v>190</v>
      </c>
      <c r="B191" s="11">
        <v>3304</v>
      </c>
      <c r="C191" s="11">
        <v>33</v>
      </c>
      <c r="D191" s="67" t="s">
        <v>15</v>
      </c>
      <c r="E191" s="68">
        <v>881</v>
      </c>
      <c r="F191" s="68">
        <v>51</v>
      </c>
      <c r="G191" s="10">
        <f t="shared" si="19"/>
        <v>932</v>
      </c>
      <c r="H191" s="10">
        <f t="shared" si="20"/>
        <v>1025.2</v>
      </c>
      <c r="I191" s="11">
        <f>I190</f>
        <v>19080</v>
      </c>
      <c r="J191" s="40">
        <f t="shared" si="21"/>
        <v>17782560</v>
      </c>
      <c r="K191" s="40">
        <f t="shared" si="22"/>
        <v>19205165</v>
      </c>
      <c r="L191" s="29">
        <f t="shared" si="23"/>
        <v>40000</v>
      </c>
      <c r="M191" s="30">
        <f t="shared" si="24"/>
        <v>2665520</v>
      </c>
    </row>
    <row r="192" spans="1:13" x14ac:dyDescent="0.25">
      <c r="A192" s="9">
        <v>191</v>
      </c>
      <c r="B192" s="11">
        <v>3305</v>
      </c>
      <c r="C192" s="11">
        <v>33</v>
      </c>
      <c r="D192" s="67" t="s">
        <v>15</v>
      </c>
      <c r="E192" s="68">
        <v>833</v>
      </c>
      <c r="F192" s="68">
        <v>49</v>
      </c>
      <c r="G192" s="10">
        <f t="shared" si="19"/>
        <v>882</v>
      </c>
      <c r="H192" s="10">
        <f t="shared" si="20"/>
        <v>970.2</v>
      </c>
      <c r="I192" s="11">
        <f>I191</f>
        <v>19080</v>
      </c>
      <c r="J192" s="40">
        <f t="shared" si="21"/>
        <v>16828560</v>
      </c>
      <c r="K192" s="40">
        <f t="shared" si="22"/>
        <v>18174845</v>
      </c>
      <c r="L192" s="29">
        <f t="shared" si="23"/>
        <v>38000</v>
      </c>
      <c r="M192" s="30">
        <f t="shared" si="24"/>
        <v>2522520</v>
      </c>
    </row>
    <row r="193" spans="1:13" x14ac:dyDescent="0.25">
      <c r="A193" s="9">
        <v>192</v>
      </c>
      <c r="B193" s="11">
        <v>3306</v>
      </c>
      <c r="C193" s="11">
        <v>33</v>
      </c>
      <c r="D193" s="67" t="s">
        <v>15</v>
      </c>
      <c r="E193" s="68">
        <v>870</v>
      </c>
      <c r="F193" s="68">
        <v>49</v>
      </c>
      <c r="G193" s="10">
        <f t="shared" si="19"/>
        <v>919</v>
      </c>
      <c r="H193" s="10">
        <f t="shared" si="20"/>
        <v>1010.9000000000001</v>
      </c>
      <c r="I193" s="11">
        <f>I192</f>
        <v>19080</v>
      </c>
      <c r="J193" s="40">
        <f t="shared" si="21"/>
        <v>17534520</v>
      </c>
      <c r="K193" s="40">
        <f t="shared" si="22"/>
        <v>18937282</v>
      </c>
      <c r="L193" s="29">
        <f t="shared" si="23"/>
        <v>39500</v>
      </c>
      <c r="M193" s="30">
        <f t="shared" si="24"/>
        <v>2628340.0000000005</v>
      </c>
    </row>
    <row r="194" spans="1:13" x14ac:dyDescent="0.25">
      <c r="A194" s="9">
        <v>193</v>
      </c>
      <c r="B194" s="11">
        <v>3401</v>
      </c>
      <c r="C194" s="11">
        <v>34</v>
      </c>
      <c r="D194" s="49" t="s">
        <v>15</v>
      </c>
      <c r="E194" s="66">
        <v>881</v>
      </c>
      <c r="F194" s="66">
        <v>51</v>
      </c>
      <c r="G194" s="10">
        <f t="shared" si="19"/>
        <v>932</v>
      </c>
      <c r="H194" s="10">
        <f t="shared" si="20"/>
        <v>1025.2</v>
      </c>
      <c r="I194" s="11">
        <f>I193+40</f>
        <v>19120</v>
      </c>
      <c r="J194" s="40">
        <f t="shared" si="21"/>
        <v>17819840</v>
      </c>
      <c r="K194" s="40">
        <f t="shared" si="22"/>
        <v>19245427</v>
      </c>
      <c r="L194" s="29">
        <f t="shared" si="23"/>
        <v>40000</v>
      </c>
      <c r="M194" s="30">
        <f t="shared" si="24"/>
        <v>2665520</v>
      </c>
    </row>
    <row r="195" spans="1:13" x14ac:dyDescent="0.25">
      <c r="A195" s="9">
        <v>194</v>
      </c>
      <c r="B195" s="11">
        <v>3402</v>
      </c>
      <c r="C195" s="11">
        <v>34</v>
      </c>
      <c r="D195" s="67" t="s">
        <v>15</v>
      </c>
      <c r="E195" s="68">
        <v>833</v>
      </c>
      <c r="F195" s="68">
        <v>49</v>
      </c>
      <c r="G195" s="10">
        <f t="shared" ref="G195:G258" si="25">E195+F195</f>
        <v>882</v>
      </c>
      <c r="H195" s="10">
        <f t="shared" ref="H195:H258" si="26">G195*1.1</f>
        <v>970.2</v>
      </c>
      <c r="I195" s="11">
        <f>I194</f>
        <v>19120</v>
      </c>
      <c r="J195" s="40">
        <f t="shared" ref="J195:J258" si="27">G195*I195</f>
        <v>16863840</v>
      </c>
      <c r="K195" s="40">
        <f t="shared" ref="K195:K258" si="28">ROUND(J195*1.08,0)</f>
        <v>18212947</v>
      </c>
      <c r="L195" s="29">
        <f t="shared" ref="L195:L258" si="29">MROUND((K195*0.025/12),500)</f>
        <v>38000</v>
      </c>
      <c r="M195" s="30">
        <f t="shared" ref="M195:M258" si="30">H195*2600</f>
        <v>2522520</v>
      </c>
    </row>
    <row r="196" spans="1:13" x14ac:dyDescent="0.25">
      <c r="A196" s="9">
        <v>195</v>
      </c>
      <c r="B196" s="11">
        <v>3403</v>
      </c>
      <c r="C196" s="11">
        <v>34</v>
      </c>
      <c r="D196" s="67" t="s">
        <v>15</v>
      </c>
      <c r="E196" s="68">
        <v>881</v>
      </c>
      <c r="F196" s="68">
        <v>51</v>
      </c>
      <c r="G196" s="10">
        <f t="shared" si="25"/>
        <v>932</v>
      </c>
      <c r="H196" s="10">
        <f t="shared" si="26"/>
        <v>1025.2</v>
      </c>
      <c r="I196" s="11">
        <f>I195</f>
        <v>19120</v>
      </c>
      <c r="J196" s="40">
        <f t="shared" si="27"/>
        <v>17819840</v>
      </c>
      <c r="K196" s="40">
        <f t="shared" si="28"/>
        <v>19245427</v>
      </c>
      <c r="L196" s="29">
        <f t="shared" si="29"/>
        <v>40000</v>
      </c>
      <c r="M196" s="30">
        <f t="shared" si="30"/>
        <v>2665520</v>
      </c>
    </row>
    <row r="197" spans="1:13" x14ac:dyDescent="0.25">
      <c r="A197" s="9">
        <v>196</v>
      </c>
      <c r="B197" s="11">
        <v>3404</v>
      </c>
      <c r="C197" s="11">
        <v>34</v>
      </c>
      <c r="D197" s="67" t="s">
        <v>15</v>
      </c>
      <c r="E197" s="68">
        <v>881</v>
      </c>
      <c r="F197" s="68">
        <v>51</v>
      </c>
      <c r="G197" s="10">
        <f t="shared" si="25"/>
        <v>932</v>
      </c>
      <c r="H197" s="10">
        <f t="shared" si="26"/>
        <v>1025.2</v>
      </c>
      <c r="I197" s="11">
        <f>I196</f>
        <v>19120</v>
      </c>
      <c r="J197" s="40">
        <f t="shared" si="27"/>
        <v>17819840</v>
      </c>
      <c r="K197" s="40">
        <f t="shared" si="28"/>
        <v>19245427</v>
      </c>
      <c r="L197" s="29">
        <f t="shared" si="29"/>
        <v>40000</v>
      </c>
      <c r="M197" s="30">
        <f t="shared" si="30"/>
        <v>2665520</v>
      </c>
    </row>
    <row r="198" spans="1:13" x14ac:dyDescent="0.25">
      <c r="A198" s="9">
        <v>197</v>
      </c>
      <c r="B198" s="11">
        <v>3405</v>
      </c>
      <c r="C198" s="11">
        <v>34</v>
      </c>
      <c r="D198" s="67" t="s">
        <v>15</v>
      </c>
      <c r="E198" s="68">
        <v>833</v>
      </c>
      <c r="F198" s="68">
        <v>49</v>
      </c>
      <c r="G198" s="10">
        <f t="shared" si="25"/>
        <v>882</v>
      </c>
      <c r="H198" s="10">
        <f t="shared" si="26"/>
        <v>970.2</v>
      </c>
      <c r="I198" s="11">
        <f>I197</f>
        <v>19120</v>
      </c>
      <c r="J198" s="40">
        <f t="shared" si="27"/>
        <v>16863840</v>
      </c>
      <c r="K198" s="40">
        <f t="shared" si="28"/>
        <v>18212947</v>
      </c>
      <c r="L198" s="29">
        <f t="shared" si="29"/>
        <v>38000</v>
      </c>
      <c r="M198" s="30">
        <f t="shared" si="30"/>
        <v>2522520</v>
      </c>
    </row>
    <row r="199" spans="1:13" x14ac:dyDescent="0.25">
      <c r="A199" s="9">
        <v>198</v>
      </c>
      <c r="B199" s="11">
        <v>3406</v>
      </c>
      <c r="C199" s="11">
        <v>34</v>
      </c>
      <c r="D199" s="67" t="s">
        <v>15</v>
      </c>
      <c r="E199" s="68">
        <v>870</v>
      </c>
      <c r="F199" s="68">
        <v>49</v>
      </c>
      <c r="G199" s="10">
        <f t="shared" si="25"/>
        <v>919</v>
      </c>
      <c r="H199" s="10">
        <f t="shared" si="26"/>
        <v>1010.9000000000001</v>
      </c>
      <c r="I199" s="11">
        <f>I198</f>
        <v>19120</v>
      </c>
      <c r="J199" s="40">
        <f t="shared" si="27"/>
        <v>17571280</v>
      </c>
      <c r="K199" s="40">
        <f t="shared" si="28"/>
        <v>18976982</v>
      </c>
      <c r="L199" s="29">
        <f t="shared" si="29"/>
        <v>39500</v>
      </c>
      <c r="M199" s="30">
        <f t="shared" si="30"/>
        <v>2628340.0000000005</v>
      </c>
    </row>
    <row r="200" spans="1:13" x14ac:dyDescent="0.25">
      <c r="A200" s="9">
        <v>199</v>
      </c>
      <c r="B200" s="11">
        <v>3501</v>
      </c>
      <c r="C200" s="11">
        <v>35</v>
      </c>
      <c r="D200" s="49" t="s">
        <v>15</v>
      </c>
      <c r="E200" s="66">
        <v>881</v>
      </c>
      <c r="F200" s="66">
        <v>51</v>
      </c>
      <c r="G200" s="10">
        <f t="shared" si="25"/>
        <v>932</v>
      </c>
      <c r="H200" s="10">
        <f t="shared" si="26"/>
        <v>1025.2</v>
      </c>
      <c r="I200" s="11">
        <f>I199+40</f>
        <v>19160</v>
      </c>
      <c r="J200" s="40">
        <f t="shared" si="27"/>
        <v>17857120</v>
      </c>
      <c r="K200" s="40">
        <f t="shared" si="28"/>
        <v>19285690</v>
      </c>
      <c r="L200" s="29">
        <f t="shared" si="29"/>
        <v>40000</v>
      </c>
      <c r="M200" s="30">
        <f t="shared" si="30"/>
        <v>2665520</v>
      </c>
    </row>
    <row r="201" spans="1:13" x14ac:dyDescent="0.25">
      <c r="A201" s="9">
        <v>200</v>
      </c>
      <c r="B201" s="11">
        <v>3502</v>
      </c>
      <c r="C201" s="11">
        <v>35</v>
      </c>
      <c r="D201" s="67" t="s">
        <v>15</v>
      </c>
      <c r="E201" s="68">
        <v>833</v>
      </c>
      <c r="F201" s="68">
        <v>49</v>
      </c>
      <c r="G201" s="10">
        <f t="shared" si="25"/>
        <v>882</v>
      </c>
      <c r="H201" s="10">
        <f t="shared" si="26"/>
        <v>970.2</v>
      </c>
      <c r="I201" s="11">
        <f>I200</f>
        <v>19160</v>
      </c>
      <c r="J201" s="40">
        <f t="shared" si="27"/>
        <v>16899120</v>
      </c>
      <c r="K201" s="40">
        <f t="shared" si="28"/>
        <v>18251050</v>
      </c>
      <c r="L201" s="29">
        <f t="shared" si="29"/>
        <v>38000</v>
      </c>
      <c r="M201" s="30">
        <f t="shared" si="30"/>
        <v>2522520</v>
      </c>
    </row>
    <row r="202" spans="1:13" x14ac:dyDescent="0.25">
      <c r="A202" s="9">
        <v>201</v>
      </c>
      <c r="B202" s="11">
        <v>3503</v>
      </c>
      <c r="C202" s="11">
        <v>35</v>
      </c>
      <c r="D202" s="67" t="s">
        <v>15</v>
      </c>
      <c r="E202" s="68">
        <v>881</v>
      </c>
      <c r="F202" s="68">
        <v>51</v>
      </c>
      <c r="G202" s="10">
        <f t="shared" si="25"/>
        <v>932</v>
      </c>
      <c r="H202" s="10">
        <f t="shared" si="26"/>
        <v>1025.2</v>
      </c>
      <c r="I202" s="11">
        <f>I201</f>
        <v>19160</v>
      </c>
      <c r="J202" s="40">
        <f t="shared" si="27"/>
        <v>17857120</v>
      </c>
      <c r="K202" s="40">
        <f t="shared" si="28"/>
        <v>19285690</v>
      </c>
      <c r="L202" s="29">
        <f t="shared" si="29"/>
        <v>40000</v>
      </c>
      <c r="M202" s="30">
        <f t="shared" si="30"/>
        <v>2665520</v>
      </c>
    </row>
    <row r="203" spans="1:13" x14ac:dyDescent="0.25">
      <c r="A203" s="9">
        <v>202</v>
      </c>
      <c r="B203" s="11">
        <v>3504</v>
      </c>
      <c r="C203" s="11">
        <v>35</v>
      </c>
      <c r="D203" s="67" t="s">
        <v>15</v>
      </c>
      <c r="E203" s="68">
        <v>881</v>
      </c>
      <c r="F203" s="68">
        <v>51</v>
      </c>
      <c r="G203" s="10">
        <f t="shared" si="25"/>
        <v>932</v>
      </c>
      <c r="H203" s="10">
        <f t="shared" si="26"/>
        <v>1025.2</v>
      </c>
      <c r="I203" s="11">
        <f>I202</f>
        <v>19160</v>
      </c>
      <c r="J203" s="40">
        <f t="shared" si="27"/>
        <v>17857120</v>
      </c>
      <c r="K203" s="40">
        <f t="shared" si="28"/>
        <v>19285690</v>
      </c>
      <c r="L203" s="29">
        <f t="shared" si="29"/>
        <v>40000</v>
      </c>
      <c r="M203" s="30">
        <f t="shared" si="30"/>
        <v>2665520</v>
      </c>
    </row>
    <row r="204" spans="1:13" x14ac:dyDescent="0.25">
      <c r="A204" s="9">
        <v>203</v>
      </c>
      <c r="B204" s="11">
        <v>3505</v>
      </c>
      <c r="C204" s="11">
        <v>35</v>
      </c>
      <c r="D204" s="67" t="s">
        <v>15</v>
      </c>
      <c r="E204" s="68">
        <v>833</v>
      </c>
      <c r="F204" s="68">
        <v>49</v>
      </c>
      <c r="G204" s="10">
        <f t="shared" si="25"/>
        <v>882</v>
      </c>
      <c r="H204" s="10">
        <f t="shared" si="26"/>
        <v>970.2</v>
      </c>
      <c r="I204" s="11">
        <f>I203</f>
        <v>19160</v>
      </c>
      <c r="J204" s="40">
        <f t="shared" si="27"/>
        <v>16899120</v>
      </c>
      <c r="K204" s="40">
        <f t="shared" si="28"/>
        <v>18251050</v>
      </c>
      <c r="L204" s="29">
        <f t="shared" si="29"/>
        <v>38000</v>
      </c>
      <c r="M204" s="30">
        <f t="shared" si="30"/>
        <v>2522520</v>
      </c>
    </row>
    <row r="205" spans="1:13" x14ac:dyDescent="0.25">
      <c r="A205" s="9">
        <v>204</v>
      </c>
      <c r="B205" s="11">
        <v>3506</v>
      </c>
      <c r="C205" s="11">
        <v>35</v>
      </c>
      <c r="D205" s="67" t="s">
        <v>15</v>
      </c>
      <c r="E205" s="68">
        <v>870</v>
      </c>
      <c r="F205" s="68">
        <v>49</v>
      </c>
      <c r="G205" s="10">
        <f t="shared" si="25"/>
        <v>919</v>
      </c>
      <c r="H205" s="10">
        <f t="shared" si="26"/>
        <v>1010.9000000000001</v>
      </c>
      <c r="I205" s="11">
        <f>I204</f>
        <v>19160</v>
      </c>
      <c r="J205" s="40">
        <f t="shared" si="27"/>
        <v>17608040</v>
      </c>
      <c r="K205" s="40">
        <f t="shared" si="28"/>
        <v>19016683</v>
      </c>
      <c r="L205" s="29">
        <f t="shared" si="29"/>
        <v>39500</v>
      </c>
      <c r="M205" s="30">
        <f t="shared" si="30"/>
        <v>2628340.0000000005</v>
      </c>
    </row>
    <row r="206" spans="1:13" ht="14.25" customHeight="1" x14ac:dyDescent="0.25">
      <c r="A206" s="9">
        <v>205</v>
      </c>
      <c r="B206" s="11">
        <v>3601</v>
      </c>
      <c r="C206" s="11">
        <v>36</v>
      </c>
      <c r="D206" s="49" t="s">
        <v>15</v>
      </c>
      <c r="E206" s="66">
        <v>881</v>
      </c>
      <c r="F206" s="66">
        <v>51</v>
      </c>
      <c r="G206" s="10">
        <f t="shared" si="25"/>
        <v>932</v>
      </c>
      <c r="H206" s="10">
        <f t="shared" si="26"/>
        <v>1025.2</v>
      </c>
      <c r="I206" s="11">
        <f>I205+40</f>
        <v>19200</v>
      </c>
      <c r="J206" s="40">
        <f t="shared" si="27"/>
        <v>17894400</v>
      </c>
      <c r="K206" s="40">
        <f t="shared" si="28"/>
        <v>19325952</v>
      </c>
      <c r="L206" s="29">
        <f t="shared" si="29"/>
        <v>40500</v>
      </c>
      <c r="M206" s="30">
        <f t="shared" si="30"/>
        <v>2665520</v>
      </c>
    </row>
    <row r="207" spans="1:13" x14ac:dyDescent="0.25">
      <c r="A207" s="9">
        <v>206</v>
      </c>
      <c r="B207" s="11">
        <v>3602</v>
      </c>
      <c r="C207" s="11">
        <v>36</v>
      </c>
      <c r="D207" s="67" t="s">
        <v>24</v>
      </c>
      <c r="E207" s="68">
        <v>628</v>
      </c>
      <c r="F207" s="68">
        <v>49</v>
      </c>
      <c r="G207" s="10">
        <f t="shared" si="25"/>
        <v>677</v>
      </c>
      <c r="H207" s="10">
        <f t="shared" si="26"/>
        <v>744.7</v>
      </c>
      <c r="I207" s="11">
        <f>I206</f>
        <v>19200</v>
      </c>
      <c r="J207" s="40">
        <f t="shared" si="27"/>
        <v>12998400</v>
      </c>
      <c r="K207" s="40">
        <f t="shared" si="28"/>
        <v>14038272</v>
      </c>
      <c r="L207" s="29">
        <f t="shared" si="29"/>
        <v>29000</v>
      </c>
      <c r="M207" s="30">
        <f t="shared" si="30"/>
        <v>1936220.0000000002</v>
      </c>
    </row>
    <row r="208" spans="1:13" x14ac:dyDescent="0.25">
      <c r="A208" s="9">
        <v>207</v>
      </c>
      <c r="B208" s="11">
        <v>3603</v>
      </c>
      <c r="C208" s="11">
        <v>36</v>
      </c>
      <c r="D208" s="67" t="s">
        <v>24</v>
      </c>
      <c r="E208" s="68">
        <v>697</v>
      </c>
      <c r="F208" s="68">
        <v>51</v>
      </c>
      <c r="G208" s="10">
        <f t="shared" si="25"/>
        <v>748</v>
      </c>
      <c r="H208" s="10">
        <f t="shared" si="26"/>
        <v>822.80000000000007</v>
      </c>
      <c r="I208" s="11">
        <f>I207</f>
        <v>19200</v>
      </c>
      <c r="J208" s="40">
        <f t="shared" si="27"/>
        <v>14361600</v>
      </c>
      <c r="K208" s="40">
        <f t="shared" si="28"/>
        <v>15510528</v>
      </c>
      <c r="L208" s="29">
        <f t="shared" si="29"/>
        <v>32500</v>
      </c>
      <c r="M208" s="30">
        <f t="shared" si="30"/>
        <v>2139280</v>
      </c>
    </row>
    <row r="209" spans="1:13" x14ac:dyDescent="0.25">
      <c r="A209" s="9">
        <v>208</v>
      </c>
      <c r="B209" s="11">
        <v>3604</v>
      </c>
      <c r="C209" s="11">
        <v>36</v>
      </c>
      <c r="D209" s="67" t="s">
        <v>15</v>
      </c>
      <c r="E209" s="68">
        <v>911</v>
      </c>
      <c r="F209" s="68">
        <v>51</v>
      </c>
      <c r="G209" s="10">
        <f t="shared" si="25"/>
        <v>962</v>
      </c>
      <c r="H209" s="10">
        <f t="shared" si="26"/>
        <v>1058.2</v>
      </c>
      <c r="I209" s="11">
        <f>I208</f>
        <v>19200</v>
      </c>
      <c r="J209" s="40">
        <f t="shared" si="27"/>
        <v>18470400</v>
      </c>
      <c r="K209" s="40">
        <f t="shared" si="28"/>
        <v>19948032</v>
      </c>
      <c r="L209" s="29">
        <f t="shared" si="29"/>
        <v>41500</v>
      </c>
      <c r="M209" s="30">
        <f t="shared" si="30"/>
        <v>2751320</v>
      </c>
    </row>
    <row r="210" spans="1:13" x14ac:dyDescent="0.25">
      <c r="A210" s="9">
        <v>209</v>
      </c>
      <c r="B210" s="11">
        <v>3605</v>
      </c>
      <c r="C210" s="11">
        <v>36</v>
      </c>
      <c r="D210" s="67" t="s">
        <v>15</v>
      </c>
      <c r="E210" s="68">
        <v>862</v>
      </c>
      <c r="F210" s="68">
        <v>49</v>
      </c>
      <c r="G210" s="10">
        <f t="shared" si="25"/>
        <v>911</v>
      </c>
      <c r="H210" s="10">
        <f t="shared" si="26"/>
        <v>1002.1000000000001</v>
      </c>
      <c r="I210" s="11">
        <f>I209</f>
        <v>19200</v>
      </c>
      <c r="J210" s="40">
        <f t="shared" si="27"/>
        <v>17491200</v>
      </c>
      <c r="K210" s="40">
        <f t="shared" si="28"/>
        <v>18890496</v>
      </c>
      <c r="L210" s="29">
        <f t="shared" si="29"/>
        <v>39500</v>
      </c>
      <c r="M210" s="30">
        <f t="shared" si="30"/>
        <v>2605460.0000000005</v>
      </c>
    </row>
    <row r="211" spans="1:13" x14ac:dyDescent="0.25">
      <c r="A211" s="9">
        <v>210</v>
      </c>
      <c r="B211" s="11">
        <v>3606</v>
      </c>
      <c r="C211" s="11">
        <v>36</v>
      </c>
      <c r="D211" s="67" t="s">
        <v>15</v>
      </c>
      <c r="E211" s="68">
        <v>901</v>
      </c>
      <c r="F211" s="68">
        <v>49</v>
      </c>
      <c r="G211" s="10">
        <f t="shared" si="25"/>
        <v>950</v>
      </c>
      <c r="H211" s="10">
        <f t="shared" si="26"/>
        <v>1045</v>
      </c>
      <c r="I211" s="11">
        <f>I210</f>
        <v>19200</v>
      </c>
      <c r="J211" s="40">
        <f t="shared" si="27"/>
        <v>18240000</v>
      </c>
      <c r="K211" s="40">
        <f t="shared" si="28"/>
        <v>19699200</v>
      </c>
      <c r="L211" s="29">
        <f t="shared" si="29"/>
        <v>41000</v>
      </c>
      <c r="M211" s="30">
        <f t="shared" si="30"/>
        <v>2717000</v>
      </c>
    </row>
    <row r="212" spans="1:13" x14ac:dyDescent="0.25">
      <c r="A212" s="9">
        <v>211</v>
      </c>
      <c r="B212" s="11">
        <v>3701</v>
      </c>
      <c r="C212" s="11">
        <v>37</v>
      </c>
      <c r="D212" s="49" t="s">
        <v>15</v>
      </c>
      <c r="E212" s="66">
        <v>881</v>
      </c>
      <c r="F212" s="66">
        <v>51</v>
      </c>
      <c r="G212" s="10">
        <f t="shared" si="25"/>
        <v>932</v>
      </c>
      <c r="H212" s="10">
        <f t="shared" si="26"/>
        <v>1025.2</v>
      </c>
      <c r="I212" s="11">
        <f>I211+40</f>
        <v>19240</v>
      </c>
      <c r="J212" s="40">
        <f t="shared" si="27"/>
        <v>17931680</v>
      </c>
      <c r="K212" s="40">
        <f t="shared" si="28"/>
        <v>19366214</v>
      </c>
      <c r="L212" s="29">
        <f t="shared" si="29"/>
        <v>40500</v>
      </c>
      <c r="M212" s="30">
        <f t="shared" si="30"/>
        <v>2665520</v>
      </c>
    </row>
    <row r="213" spans="1:13" x14ac:dyDescent="0.25">
      <c r="A213" s="9">
        <v>212</v>
      </c>
      <c r="B213" s="11">
        <v>3702</v>
      </c>
      <c r="C213" s="11">
        <v>37</v>
      </c>
      <c r="D213" s="67" t="s">
        <v>15</v>
      </c>
      <c r="E213" s="68">
        <v>833</v>
      </c>
      <c r="F213" s="68">
        <v>49</v>
      </c>
      <c r="G213" s="10">
        <f t="shared" si="25"/>
        <v>882</v>
      </c>
      <c r="H213" s="10">
        <f t="shared" si="26"/>
        <v>970.2</v>
      </c>
      <c r="I213" s="11">
        <f>I212</f>
        <v>19240</v>
      </c>
      <c r="J213" s="40">
        <f t="shared" si="27"/>
        <v>16969680</v>
      </c>
      <c r="K213" s="40">
        <f t="shared" si="28"/>
        <v>18327254</v>
      </c>
      <c r="L213" s="29">
        <f t="shared" si="29"/>
        <v>38000</v>
      </c>
      <c r="M213" s="30">
        <f t="shared" si="30"/>
        <v>2522520</v>
      </c>
    </row>
    <row r="214" spans="1:13" x14ac:dyDescent="0.25">
      <c r="A214" s="9">
        <v>213</v>
      </c>
      <c r="B214" s="11">
        <v>3703</v>
      </c>
      <c r="C214" s="11">
        <v>37</v>
      </c>
      <c r="D214" s="67" t="s">
        <v>15</v>
      </c>
      <c r="E214" s="68">
        <v>881</v>
      </c>
      <c r="F214" s="68">
        <v>51</v>
      </c>
      <c r="G214" s="10">
        <f t="shared" si="25"/>
        <v>932</v>
      </c>
      <c r="H214" s="10">
        <f t="shared" si="26"/>
        <v>1025.2</v>
      </c>
      <c r="I214" s="11">
        <f>I213</f>
        <v>19240</v>
      </c>
      <c r="J214" s="40">
        <f t="shared" si="27"/>
        <v>17931680</v>
      </c>
      <c r="K214" s="40">
        <f t="shared" si="28"/>
        <v>19366214</v>
      </c>
      <c r="L214" s="29">
        <f t="shared" si="29"/>
        <v>40500</v>
      </c>
      <c r="M214" s="30">
        <f t="shared" si="30"/>
        <v>2665520</v>
      </c>
    </row>
    <row r="215" spans="1:13" x14ac:dyDescent="0.25">
      <c r="A215" s="9">
        <v>214</v>
      </c>
      <c r="B215" s="11">
        <v>3704</v>
      </c>
      <c r="C215" s="11">
        <v>37</v>
      </c>
      <c r="D215" s="67" t="s">
        <v>15</v>
      </c>
      <c r="E215" s="68">
        <v>881</v>
      </c>
      <c r="F215" s="68">
        <v>51</v>
      </c>
      <c r="G215" s="10">
        <f t="shared" si="25"/>
        <v>932</v>
      </c>
      <c r="H215" s="10">
        <f t="shared" si="26"/>
        <v>1025.2</v>
      </c>
      <c r="I215" s="11">
        <f>I214</f>
        <v>19240</v>
      </c>
      <c r="J215" s="40">
        <f t="shared" si="27"/>
        <v>17931680</v>
      </c>
      <c r="K215" s="40">
        <f t="shared" si="28"/>
        <v>19366214</v>
      </c>
      <c r="L215" s="29">
        <f t="shared" si="29"/>
        <v>40500</v>
      </c>
      <c r="M215" s="30">
        <f t="shared" si="30"/>
        <v>2665520</v>
      </c>
    </row>
    <row r="216" spans="1:13" x14ac:dyDescent="0.25">
      <c r="A216" s="9">
        <v>215</v>
      </c>
      <c r="B216" s="11">
        <v>3705</v>
      </c>
      <c r="C216" s="11">
        <v>37</v>
      </c>
      <c r="D216" s="67" t="s">
        <v>15</v>
      </c>
      <c r="E216" s="68">
        <v>833</v>
      </c>
      <c r="F216" s="68">
        <v>49</v>
      </c>
      <c r="G216" s="10">
        <f t="shared" si="25"/>
        <v>882</v>
      </c>
      <c r="H216" s="10">
        <f t="shared" si="26"/>
        <v>970.2</v>
      </c>
      <c r="I216" s="11">
        <f>I215</f>
        <v>19240</v>
      </c>
      <c r="J216" s="40">
        <f t="shared" si="27"/>
        <v>16969680</v>
      </c>
      <c r="K216" s="40">
        <f t="shared" si="28"/>
        <v>18327254</v>
      </c>
      <c r="L216" s="29">
        <f t="shared" si="29"/>
        <v>38000</v>
      </c>
      <c r="M216" s="30">
        <f t="shared" si="30"/>
        <v>2522520</v>
      </c>
    </row>
    <row r="217" spans="1:13" x14ac:dyDescent="0.25">
      <c r="A217" s="9">
        <v>216</v>
      </c>
      <c r="B217" s="11">
        <v>3706</v>
      </c>
      <c r="C217" s="11">
        <v>37</v>
      </c>
      <c r="D217" s="67" t="s">
        <v>15</v>
      </c>
      <c r="E217" s="68">
        <v>870</v>
      </c>
      <c r="F217" s="68">
        <v>49</v>
      </c>
      <c r="G217" s="10">
        <f t="shared" si="25"/>
        <v>919</v>
      </c>
      <c r="H217" s="10">
        <f t="shared" si="26"/>
        <v>1010.9000000000001</v>
      </c>
      <c r="I217" s="11">
        <f>I216</f>
        <v>19240</v>
      </c>
      <c r="J217" s="40">
        <f t="shared" si="27"/>
        <v>17681560</v>
      </c>
      <c r="K217" s="40">
        <f t="shared" si="28"/>
        <v>19096085</v>
      </c>
      <c r="L217" s="29">
        <f t="shared" si="29"/>
        <v>40000</v>
      </c>
      <c r="M217" s="30">
        <f t="shared" si="30"/>
        <v>2628340.0000000005</v>
      </c>
    </row>
    <row r="218" spans="1:13" x14ac:dyDescent="0.25">
      <c r="A218" s="9">
        <v>217</v>
      </c>
      <c r="B218" s="11">
        <v>3801</v>
      </c>
      <c r="C218" s="11">
        <v>38</v>
      </c>
      <c r="D218" s="49" t="s">
        <v>15</v>
      </c>
      <c r="E218" s="66">
        <v>881</v>
      </c>
      <c r="F218" s="66">
        <v>51</v>
      </c>
      <c r="G218" s="10">
        <f t="shared" si="25"/>
        <v>932</v>
      </c>
      <c r="H218" s="10">
        <f t="shared" si="26"/>
        <v>1025.2</v>
      </c>
      <c r="I218" s="11">
        <f>I217+40</f>
        <v>19280</v>
      </c>
      <c r="J218" s="40">
        <f t="shared" si="27"/>
        <v>17968960</v>
      </c>
      <c r="K218" s="40">
        <f t="shared" si="28"/>
        <v>19406477</v>
      </c>
      <c r="L218" s="29">
        <f t="shared" si="29"/>
        <v>40500</v>
      </c>
      <c r="M218" s="30">
        <f t="shared" si="30"/>
        <v>2665520</v>
      </c>
    </row>
    <row r="219" spans="1:13" x14ac:dyDescent="0.25">
      <c r="A219" s="9">
        <v>218</v>
      </c>
      <c r="B219" s="11">
        <v>3802</v>
      </c>
      <c r="C219" s="11">
        <v>38</v>
      </c>
      <c r="D219" s="67" t="s">
        <v>15</v>
      </c>
      <c r="E219" s="68">
        <v>833</v>
      </c>
      <c r="F219" s="68">
        <v>49</v>
      </c>
      <c r="G219" s="10">
        <f t="shared" si="25"/>
        <v>882</v>
      </c>
      <c r="H219" s="10">
        <f t="shared" si="26"/>
        <v>970.2</v>
      </c>
      <c r="I219" s="11">
        <f>I218</f>
        <v>19280</v>
      </c>
      <c r="J219" s="40">
        <f t="shared" si="27"/>
        <v>17004960</v>
      </c>
      <c r="K219" s="40">
        <f t="shared" si="28"/>
        <v>18365357</v>
      </c>
      <c r="L219" s="29">
        <f t="shared" si="29"/>
        <v>38500</v>
      </c>
      <c r="M219" s="30">
        <f t="shared" si="30"/>
        <v>2522520</v>
      </c>
    </row>
    <row r="220" spans="1:13" x14ac:dyDescent="0.25">
      <c r="A220" s="9">
        <v>219</v>
      </c>
      <c r="B220" s="11">
        <v>3803</v>
      </c>
      <c r="C220" s="11">
        <v>38</v>
      </c>
      <c r="D220" s="67" t="s">
        <v>15</v>
      </c>
      <c r="E220" s="68">
        <v>881</v>
      </c>
      <c r="F220" s="68">
        <v>51</v>
      </c>
      <c r="G220" s="10">
        <f t="shared" si="25"/>
        <v>932</v>
      </c>
      <c r="H220" s="10">
        <f t="shared" si="26"/>
        <v>1025.2</v>
      </c>
      <c r="I220" s="11">
        <f>I219</f>
        <v>19280</v>
      </c>
      <c r="J220" s="40">
        <f t="shared" si="27"/>
        <v>17968960</v>
      </c>
      <c r="K220" s="40">
        <f t="shared" si="28"/>
        <v>19406477</v>
      </c>
      <c r="L220" s="29">
        <f t="shared" si="29"/>
        <v>40500</v>
      </c>
      <c r="M220" s="30">
        <f t="shared" si="30"/>
        <v>2665520</v>
      </c>
    </row>
    <row r="221" spans="1:13" x14ac:dyDescent="0.25">
      <c r="A221" s="9">
        <v>220</v>
      </c>
      <c r="B221" s="11">
        <v>3804</v>
      </c>
      <c r="C221" s="11">
        <v>38</v>
      </c>
      <c r="D221" s="67" t="s">
        <v>15</v>
      </c>
      <c r="E221" s="68">
        <v>881</v>
      </c>
      <c r="F221" s="68">
        <v>51</v>
      </c>
      <c r="G221" s="10">
        <f t="shared" si="25"/>
        <v>932</v>
      </c>
      <c r="H221" s="10">
        <f t="shared" si="26"/>
        <v>1025.2</v>
      </c>
      <c r="I221" s="11">
        <f>I220</f>
        <v>19280</v>
      </c>
      <c r="J221" s="40">
        <f t="shared" si="27"/>
        <v>17968960</v>
      </c>
      <c r="K221" s="40">
        <f t="shared" si="28"/>
        <v>19406477</v>
      </c>
      <c r="L221" s="29">
        <f t="shared" si="29"/>
        <v>40500</v>
      </c>
      <c r="M221" s="30">
        <f t="shared" si="30"/>
        <v>2665520</v>
      </c>
    </row>
    <row r="222" spans="1:13" x14ac:dyDescent="0.25">
      <c r="A222" s="9">
        <v>221</v>
      </c>
      <c r="B222" s="11">
        <v>3805</v>
      </c>
      <c r="C222" s="11">
        <v>38</v>
      </c>
      <c r="D222" s="67" t="s">
        <v>15</v>
      </c>
      <c r="E222" s="68">
        <v>833</v>
      </c>
      <c r="F222" s="68">
        <v>49</v>
      </c>
      <c r="G222" s="10">
        <f t="shared" si="25"/>
        <v>882</v>
      </c>
      <c r="H222" s="10">
        <f t="shared" si="26"/>
        <v>970.2</v>
      </c>
      <c r="I222" s="11">
        <f>I221</f>
        <v>19280</v>
      </c>
      <c r="J222" s="40">
        <f t="shared" si="27"/>
        <v>17004960</v>
      </c>
      <c r="K222" s="40">
        <f t="shared" si="28"/>
        <v>18365357</v>
      </c>
      <c r="L222" s="29">
        <f t="shared" si="29"/>
        <v>38500</v>
      </c>
      <c r="M222" s="30">
        <f t="shared" si="30"/>
        <v>2522520</v>
      </c>
    </row>
    <row r="223" spans="1:13" x14ac:dyDescent="0.25">
      <c r="A223" s="9">
        <v>222</v>
      </c>
      <c r="B223" s="11">
        <v>3806</v>
      </c>
      <c r="C223" s="11">
        <v>38</v>
      </c>
      <c r="D223" s="67" t="s">
        <v>15</v>
      </c>
      <c r="E223" s="68">
        <v>870</v>
      </c>
      <c r="F223" s="68">
        <v>49</v>
      </c>
      <c r="G223" s="10">
        <f t="shared" si="25"/>
        <v>919</v>
      </c>
      <c r="H223" s="10">
        <f t="shared" si="26"/>
        <v>1010.9000000000001</v>
      </c>
      <c r="I223" s="11">
        <f>I222</f>
        <v>19280</v>
      </c>
      <c r="J223" s="40">
        <f t="shared" si="27"/>
        <v>17718320</v>
      </c>
      <c r="K223" s="40">
        <f t="shared" si="28"/>
        <v>19135786</v>
      </c>
      <c r="L223" s="29">
        <f t="shared" si="29"/>
        <v>40000</v>
      </c>
      <c r="M223" s="30">
        <f t="shared" si="30"/>
        <v>2628340.0000000005</v>
      </c>
    </row>
    <row r="224" spans="1:13" x14ac:dyDescent="0.25">
      <c r="A224" s="9">
        <v>223</v>
      </c>
      <c r="B224" s="11">
        <v>3901</v>
      </c>
      <c r="C224" s="11">
        <v>39</v>
      </c>
      <c r="D224" s="49" t="s">
        <v>15</v>
      </c>
      <c r="E224" s="66">
        <v>881</v>
      </c>
      <c r="F224" s="66">
        <v>51</v>
      </c>
      <c r="G224" s="10">
        <f t="shared" si="25"/>
        <v>932</v>
      </c>
      <c r="H224" s="10">
        <f t="shared" si="26"/>
        <v>1025.2</v>
      </c>
      <c r="I224" s="11">
        <f>I223+40</f>
        <v>19320</v>
      </c>
      <c r="J224" s="40">
        <f t="shared" si="27"/>
        <v>18006240</v>
      </c>
      <c r="K224" s="40">
        <f t="shared" si="28"/>
        <v>19446739</v>
      </c>
      <c r="L224" s="29">
        <f t="shared" si="29"/>
        <v>40500</v>
      </c>
      <c r="M224" s="30">
        <f t="shared" si="30"/>
        <v>2665520</v>
      </c>
    </row>
    <row r="225" spans="1:13" x14ac:dyDescent="0.25">
      <c r="A225" s="9">
        <v>224</v>
      </c>
      <c r="B225" s="11">
        <v>3902</v>
      </c>
      <c r="C225" s="11">
        <v>39</v>
      </c>
      <c r="D225" s="67" t="s">
        <v>15</v>
      </c>
      <c r="E225" s="68">
        <v>833</v>
      </c>
      <c r="F225" s="68">
        <v>49</v>
      </c>
      <c r="G225" s="10">
        <f t="shared" si="25"/>
        <v>882</v>
      </c>
      <c r="H225" s="10">
        <f t="shared" si="26"/>
        <v>970.2</v>
      </c>
      <c r="I225" s="11">
        <f>I224</f>
        <v>19320</v>
      </c>
      <c r="J225" s="40">
        <f t="shared" si="27"/>
        <v>17040240</v>
      </c>
      <c r="K225" s="40">
        <f t="shared" si="28"/>
        <v>18403459</v>
      </c>
      <c r="L225" s="29">
        <f t="shared" si="29"/>
        <v>38500</v>
      </c>
      <c r="M225" s="30">
        <f t="shared" si="30"/>
        <v>2522520</v>
      </c>
    </row>
    <row r="226" spans="1:13" x14ac:dyDescent="0.25">
      <c r="A226" s="9">
        <v>225</v>
      </c>
      <c r="B226" s="11">
        <v>3903</v>
      </c>
      <c r="C226" s="11">
        <v>39</v>
      </c>
      <c r="D226" s="67" t="s">
        <v>15</v>
      </c>
      <c r="E226" s="68">
        <v>881</v>
      </c>
      <c r="F226" s="68">
        <v>51</v>
      </c>
      <c r="G226" s="10">
        <f t="shared" si="25"/>
        <v>932</v>
      </c>
      <c r="H226" s="10">
        <f t="shared" si="26"/>
        <v>1025.2</v>
      </c>
      <c r="I226" s="11">
        <f>I225</f>
        <v>19320</v>
      </c>
      <c r="J226" s="40">
        <f t="shared" si="27"/>
        <v>18006240</v>
      </c>
      <c r="K226" s="40">
        <f t="shared" si="28"/>
        <v>19446739</v>
      </c>
      <c r="L226" s="29">
        <f t="shared" si="29"/>
        <v>40500</v>
      </c>
      <c r="M226" s="30">
        <f t="shared" si="30"/>
        <v>2665520</v>
      </c>
    </row>
    <row r="227" spans="1:13" x14ac:dyDescent="0.25">
      <c r="A227" s="9">
        <v>226</v>
      </c>
      <c r="B227" s="11">
        <v>3904</v>
      </c>
      <c r="C227" s="11">
        <v>39</v>
      </c>
      <c r="D227" s="67" t="s">
        <v>15</v>
      </c>
      <c r="E227" s="68">
        <v>881</v>
      </c>
      <c r="F227" s="68">
        <v>51</v>
      </c>
      <c r="G227" s="10">
        <f t="shared" si="25"/>
        <v>932</v>
      </c>
      <c r="H227" s="10">
        <f t="shared" si="26"/>
        <v>1025.2</v>
      </c>
      <c r="I227" s="11">
        <f>I226</f>
        <v>19320</v>
      </c>
      <c r="J227" s="40">
        <f t="shared" si="27"/>
        <v>18006240</v>
      </c>
      <c r="K227" s="40">
        <f t="shared" si="28"/>
        <v>19446739</v>
      </c>
      <c r="L227" s="29">
        <f t="shared" si="29"/>
        <v>40500</v>
      </c>
      <c r="M227" s="30">
        <f t="shared" si="30"/>
        <v>2665520</v>
      </c>
    </row>
    <row r="228" spans="1:13" x14ac:dyDescent="0.25">
      <c r="A228" s="9">
        <v>227</v>
      </c>
      <c r="B228" s="11">
        <v>3905</v>
      </c>
      <c r="C228" s="11">
        <v>39</v>
      </c>
      <c r="D228" s="67" t="s">
        <v>15</v>
      </c>
      <c r="E228" s="68">
        <v>833</v>
      </c>
      <c r="F228" s="68">
        <v>49</v>
      </c>
      <c r="G228" s="10">
        <f t="shared" si="25"/>
        <v>882</v>
      </c>
      <c r="H228" s="10">
        <f t="shared" si="26"/>
        <v>970.2</v>
      </c>
      <c r="I228" s="11">
        <f>I227</f>
        <v>19320</v>
      </c>
      <c r="J228" s="40">
        <f t="shared" si="27"/>
        <v>17040240</v>
      </c>
      <c r="K228" s="40">
        <f t="shared" si="28"/>
        <v>18403459</v>
      </c>
      <c r="L228" s="29">
        <f t="shared" si="29"/>
        <v>38500</v>
      </c>
      <c r="M228" s="30">
        <f t="shared" si="30"/>
        <v>2522520</v>
      </c>
    </row>
    <row r="229" spans="1:13" x14ac:dyDescent="0.25">
      <c r="A229" s="9">
        <v>228</v>
      </c>
      <c r="B229" s="11">
        <v>3906</v>
      </c>
      <c r="C229" s="11">
        <v>39</v>
      </c>
      <c r="D229" s="67" t="s">
        <v>15</v>
      </c>
      <c r="E229" s="68">
        <v>870</v>
      </c>
      <c r="F229" s="68">
        <v>49</v>
      </c>
      <c r="G229" s="10">
        <f t="shared" si="25"/>
        <v>919</v>
      </c>
      <c r="H229" s="10">
        <f t="shared" si="26"/>
        <v>1010.9000000000001</v>
      </c>
      <c r="I229" s="11">
        <f>I228</f>
        <v>19320</v>
      </c>
      <c r="J229" s="40">
        <f t="shared" si="27"/>
        <v>17755080</v>
      </c>
      <c r="K229" s="40">
        <f t="shared" si="28"/>
        <v>19175486</v>
      </c>
      <c r="L229" s="29">
        <f t="shared" si="29"/>
        <v>40000</v>
      </c>
      <c r="M229" s="30">
        <f t="shared" si="30"/>
        <v>2628340.0000000005</v>
      </c>
    </row>
    <row r="230" spans="1:13" x14ac:dyDescent="0.25">
      <c r="A230" s="9">
        <v>229</v>
      </c>
      <c r="B230" s="11">
        <v>4001</v>
      </c>
      <c r="C230" s="11">
        <v>40</v>
      </c>
      <c r="D230" s="49" t="s">
        <v>15</v>
      </c>
      <c r="E230" s="66">
        <v>881</v>
      </c>
      <c r="F230" s="66">
        <v>51</v>
      </c>
      <c r="G230" s="10">
        <f t="shared" si="25"/>
        <v>932</v>
      </c>
      <c r="H230" s="10">
        <f t="shared" si="26"/>
        <v>1025.2</v>
      </c>
      <c r="I230" s="11">
        <f>I229+40</f>
        <v>19360</v>
      </c>
      <c r="J230" s="40">
        <f t="shared" si="27"/>
        <v>18043520</v>
      </c>
      <c r="K230" s="40">
        <f t="shared" si="28"/>
        <v>19487002</v>
      </c>
      <c r="L230" s="29">
        <f t="shared" si="29"/>
        <v>40500</v>
      </c>
      <c r="M230" s="30">
        <f t="shared" si="30"/>
        <v>2665520</v>
      </c>
    </row>
    <row r="231" spans="1:13" x14ac:dyDescent="0.25">
      <c r="A231" s="9">
        <v>230</v>
      </c>
      <c r="B231" s="11">
        <v>4002</v>
      </c>
      <c r="C231" s="11">
        <v>40</v>
      </c>
      <c r="D231" s="67" t="s">
        <v>15</v>
      </c>
      <c r="E231" s="68">
        <v>833</v>
      </c>
      <c r="F231" s="68">
        <v>49</v>
      </c>
      <c r="G231" s="10">
        <f t="shared" si="25"/>
        <v>882</v>
      </c>
      <c r="H231" s="10">
        <f t="shared" si="26"/>
        <v>970.2</v>
      </c>
      <c r="I231" s="11">
        <f>I230</f>
        <v>19360</v>
      </c>
      <c r="J231" s="40">
        <f t="shared" si="27"/>
        <v>17075520</v>
      </c>
      <c r="K231" s="40">
        <f t="shared" si="28"/>
        <v>18441562</v>
      </c>
      <c r="L231" s="29">
        <f t="shared" si="29"/>
        <v>38500</v>
      </c>
      <c r="M231" s="30">
        <f t="shared" si="30"/>
        <v>2522520</v>
      </c>
    </row>
    <row r="232" spans="1:13" x14ac:dyDescent="0.25">
      <c r="A232" s="9">
        <v>231</v>
      </c>
      <c r="B232" s="11">
        <v>4003</v>
      </c>
      <c r="C232" s="11">
        <v>40</v>
      </c>
      <c r="D232" s="67" t="s">
        <v>15</v>
      </c>
      <c r="E232" s="68">
        <v>881</v>
      </c>
      <c r="F232" s="68">
        <v>51</v>
      </c>
      <c r="G232" s="10">
        <f t="shared" si="25"/>
        <v>932</v>
      </c>
      <c r="H232" s="10">
        <f t="shared" si="26"/>
        <v>1025.2</v>
      </c>
      <c r="I232" s="11">
        <f>I231</f>
        <v>19360</v>
      </c>
      <c r="J232" s="40">
        <f t="shared" si="27"/>
        <v>18043520</v>
      </c>
      <c r="K232" s="40">
        <f t="shared" si="28"/>
        <v>19487002</v>
      </c>
      <c r="L232" s="29">
        <f t="shared" si="29"/>
        <v>40500</v>
      </c>
      <c r="M232" s="30">
        <f t="shared" si="30"/>
        <v>2665520</v>
      </c>
    </row>
    <row r="233" spans="1:13" x14ac:dyDescent="0.25">
      <c r="A233" s="9">
        <v>232</v>
      </c>
      <c r="B233" s="11">
        <v>4004</v>
      </c>
      <c r="C233" s="11">
        <v>40</v>
      </c>
      <c r="D233" s="67" t="s">
        <v>15</v>
      </c>
      <c r="E233" s="68">
        <v>881</v>
      </c>
      <c r="F233" s="68">
        <v>51</v>
      </c>
      <c r="G233" s="10">
        <f t="shared" si="25"/>
        <v>932</v>
      </c>
      <c r="H233" s="10">
        <f t="shared" si="26"/>
        <v>1025.2</v>
      </c>
      <c r="I233" s="11">
        <f>I232</f>
        <v>19360</v>
      </c>
      <c r="J233" s="40">
        <f t="shared" si="27"/>
        <v>18043520</v>
      </c>
      <c r="K233" s="40">
        <f t="shared" si="28"/>
        <v>19487002</v>
      </c>
      <c r="L233" s="29">
        <f t="shared" si="29"/>
        <v>40500</v>
      </c>
      <c r="M233" s="30">
        <f t="shared" si="30"/>
        <v>2665520</v>
      </c>
    </row>
    <row r="234" spans="1:13" x14ac:dyDescent="0.25">
      <c r="A234" s="9">
        <v>233</v>
      </c>
      <c r="B234" s="11">
        <v>4005</v>
      </c>
      <c r="C234" s="11">
        <v>40</v>
      </c>
      <c r="D234" s="67" t="s">
        <v>15</v>
      </c>
      <c r="E234" s="68">
        <v>833</v>
      </c>
      <c r="F234" s="68">
        <v>49</v>
      </c>
      <c r="G234" s="10">
        <f t="shared" si="25"/>
        <v>882</v>
      </c>
      <c r="H234" s="10">
        <f t="shared" si="26"/>
        <v>970.2</v>
      </c>
      <c r="I234" s="11">
        <f>I233</f>
        <v>19360</v>
      </c>
      <c r="J234" s="40">
        <f t="shared" si="27"/>
        <v>17075520</v>
      </c>
      <c r="K234" s="40">
        <f t="shared" si="28"/>
        <v>18441562</v>
      </c>
      <c r="L234" s="29">
        <f t="shared" si="29"/>
        <v>38500</v>
      </c>
      <c r="M234" s="30">
        <f t="shared" si="30"/>
        <v>2522520</v>
      </c>
    </row>
    <row r="235" spans="1:13" x14ac:dyDescent="0.25">
      <c r="A235" s="9">
        <v>234</v>
      </c>
      <c r="B235" s="11">
        <v>4006</v>
      </c>
      <c r="C235" s="11">
        <v>40</v>
      </c>
      <c r="D235" s="67" t="s">
        <v>15</v>
      </c>
      <c r="E235" s="68">
        <v>870</v>
      </c>
      <c r="F235" s="68">
        <v>49</v>
      </c>
      <c r="G235" s="10">
        <f t="shared" si="25"/>
        <v>919</v>
      </c>
      <c r="H235" s="10">
        <f t="shared" si="26"/>
        <v>1010.9000000000001</v>
      </c>
      <c r="I235" s="11">
        <f>I234</f>
        <v>19360</v>
      </c>
      <c r="J235" s="40">
        <f t="shared" si="27"/>
        <v>17791840</v>
      </c>
      <c r="K235" s="40">
        <f t="shared" si="28"/>
        <v>19215187</v>
      </c>
      <c r="L235" s="29">
        <f t="shared" si="29"/>
        <v>40000</v>
      </c>
      <c r="M235" s="30">
        <f t="shared" si="30"/>
        <v>2628340.0000000005</v>
      </c>
    </row>
    <row r="236" spans="1:13" x14ac:dyDescent="0.25">
      <c r="A236" s="9">
        <v>235</v>
      </c>
      <c r="B236" s="11">
        <v>4101</v>
      </c>
      <c r="C236" s="11">
        <v>41</v>
      </c>
      <c r="D236" s="49" t="s">
        <v>15</v>
      </c>
      <c r="E236" s="66">
        <v>881</v>
      </c>
      <c r="F236" s="66">
        <v>51</v>
      </c>
      <c r="G236" s="10">
        <f t="shared" si="25"/>
        <v>932</v>
      </c>
      <c r="H236" s="10">
        <f t="shared" si="26"/>
        <v>1025.2</v>
      </c>
      <c r="I236" s="11">
        <f>I235+40</f>
        <v>19400</v>
      </c>
      <c r="J236" s="40">
        <f t="shared" si="27"/>
        <v>18080800</v>
      </c>
      <c r="K236" s="40">
        <f t="shared" si="28"/>
        <v>19527264</v>
      </c>
      <c r="L236" s="29">
        <f t="shared" si="29"/>
        <v>40500</v>
      </c>
      <c r="M236" s="30">
        <f t="shared" si="30"/>
        <v>2665520</v>
      </c>
    </row>
    <row r="237" spans="1:13" x14ac:dyDescent="0.25">
      <c r="A237" s="9">
        <v>236</v>
      </c>
      <c r="B237" s="11">
        <v>4102</v>
      </c>
      <c r="C237" s="11">
        <v>41</v>
      </c>
      <c r="D237" s="67" t="s">
        <v>24</v>
      </c>
      <c r="E237" s="68">
        <v>628</v>
      </c>
      <c r="F237" s="68">
        <v>49</v>
      </c>
      <c r="G237" s="10">
        <f t="shared" si="25"/>
        <v>677</v>
      </c>
      <c r="H237" s="10">
        <f t="shared" si="26"/>
        <v>744.7</v>
      </c>
      <c r="I237" s="11">
        <f>I236</f>
        <v>19400</v>
      </c>
      <c r="J237" s="40">
        <f t="shared" si="27"/>
        <v>13133800</v>
      </c>
      <c r="K237" s="40">
        <f t="shared" si="28"/>
        <v>14184504</v>
      </c>
      <c r="L237" s="29">
        <f t="shared" si="29"/>
        <v>29500</v>
      </c>
      <c r="M237" s="30">
        <f t="shared" si="30"/>
        <v>1936220.0000000002</v>
      </c>
    </row>
    <row r="238" spans="1:13" x14ac:dyDescent="0.25">
      <c r="A238" s="9">
        <v>237</v>
      </c>
      <c r="B238" s="11">
        <v>4103</v>
      </c>
      <c r="C238" s="11">
        <v>41</v>
      </c>
      <c r="D238" s="67" t="s">
        <v>24</v>
      </c>
      <c r="E238" s="68">
        <v>697</v>
      </c>
      <c r="F238" s="68">
        <v>51</v>
      </c>
      <c r="G238" s="10">
        <f t="shared" si="25"/>
        <v>748</v>
      </c>
      <c r="H238" s="10">
        <f t="shared" si="26"/>
        <v>822.80000000000007</v>
      </c>
      <c r="I238" s="11">
        <f>I237</f>
        <v>19400</v>
      </c>
      <c r="J238" s="40">
        <f t="shared" si="27"/>
        <v>14511200</v>
      </c>
      <c r="K238" s="40">
        <f t="shared" si="28"/>
        <v>15672096</v>
      </c>
      <c r="L238" s="29">
        <f t="shared" si="29"/>
        <v>32500</v>
      </c>
      <c r="M238" s="30">
        <f t="shared" si="30"/>
        <v>2139280</v>
      </c>
    </row>
    <row r="239" spans="1:13" x14ac:dyDescent="0.25">
      <c r="A239" s="9">
        <v>238</v>
      </c>
      <c r="B239" s="11">
        <v>4104</v>
      </c>
      <c r="C239" s="11">
        <v>41</v>
      </c>
      <c r="D239" s="67" t="s">
        <v>15</v>
      </c>
      <c r="E239" s="68">
        <v>911</v>
      </c>
      <c r="F239" s="68">
        <v>51</v>
      </c>
      <c r="G239" s="10">
        <f t="shared" si="25"/>
        <v>962</v>
      </c>
      <c r="H239" s="10">
        <f t="shared" si="26"/>
        <v>1058.2</v>
      </c>
      <c r="I239" s="11">
        <f>I238</f>
        <v>19400</v>
      </c>
      <c r="J239" s="40">
        <f t="shared" si="27"/>
        <v>18662800</v>
      </c>
      <c r="K239" s="40">
        <f t="shared" si="28"/>
        <v>20155824</v>
      </c>
      <c r="L239" s="29">
        <f t="shared" si="29"/>
        <v>42000</v>
      </c>
      <c r="M239" s="30">
        <f t="shared" si="30"/>
        <v>2751320</v>
      </c>
    </row>
    <row r="240" spans="1:13" x14ac:dyDescent="0.25">
      <c r="A240" s="9">
        <v>239</v>
      </c>
      <c r="B240" s="11">
        <v>4105</v>
      </c>
      <c r="C240" s="11">
        <v>41</v>
      </c>
      <c r="D240" s="67" t="s">
        <v>15</v>
      </c>
      <c r="E240" s="68">
        <v>862</v>
      </c>
      <c r="F240" s="68">
        <v>49</v>
      </c>
      <c r="G240" s="10">
        <f t="shared" si="25"/>
        <v>911</v>
      </c>
      <c r="H240" s="10">
        <f t="shared" si="26"/>
        <v>1002.1000000000001</v>
      </c>
      <c r="I240" s="11">
        <f>I239</f>
        <v>19400</v>
      </c>
      <c r="J240" s="40">
        <f t="shared" si="27"/>
        <v>17673400</v>
      </c>
      <c r="K240" s="40">
        <f t="shared" si="28"/>
        <v>19087272</v>
      </c>
      <c r="L240" s="29">
        <f t="shared" si="29"/>
        <v>40000</v>
      </c>
      <c r="M240" s="30">
        <f t="shared" si="30"/>
        <v>2605460.0000000005</v>
      </c>
    </row>
    <row r="241" spans="1:13" x14ac:dyDescent="0.25">
      <c r="A241" s="9">
        <v>240</v>
      </c>
      <c r="B241" s="11">
        <v>4106</v>
      </c>
      <c r="C241" s="11">
        <v>41</v>
      </c>
      <c r="D241" s="67" t="s">
        <v>15</v>
      </c>
      <c r="E241" s="68">
        <v>901</v>
      </c>
      <c r="F241" s="68">
        <v>49</v>
      </c>
      <c r="G241" s="10">
        <f t="shared" si="25"/>
        <v>950</v>
      </c>
      <c r="H241" s="10">
        <f t="shared" si="26"/>
        <v>1045</v>
      </c>
      <c r="I241" s="11">
        <f>I240</f>
        <v>19400</v>
      </c>
      <c r="J241" s="40">
        <f t="shared" si="27"/>
        <v>18430000</v>
      </c>
      <c r="K241" s="40">
        <f t="shared" si="28"/>
        <v>19904400</v>
      </c>
      <c r="L241" s="29">
        <f t="shared" si="29"/>
        <v>41500</v>
      </c>
      <c r="M241" s="30">
        <f t="shared" si="30"/>
        <v>2717000</v>
      </c>
    </row>
    <row r="242" spans="1:13" x14ac:dyDescent="0.25">
      <c r="A242" s="9">
        <v>241</v>
      </c>
      <c r="B242" s="11">
        <v>4201</v>
      </c>
      <c r="C242" s="11">
        <v>42</v>
      </c>
      <c r="D242" s="49" t="s">
        <v>15</v>
      </c>
      <c r="E242" s="66">
        <v>881</v>
      </c>
      <c r="F242" s="66">
        <v>51</v>
      </c>
      <c r="G242" s="10">
        <f t="shared" si="25"/>
        <v>932</v>
      </c>
      <c r="H242" s="10">
        <f t="shared" si="26"/>
        <v>1025.2</v>
      </c>
      <c r="I242" s="11">
        <f>I241+40</f>
        <v>19440</v>
      </c>
      <c r="J242" s="40">
        <f t="shared" si="27"/>
        <v>18118080</v>
      </c>
      <c r="K242" s="40">
        <f t="shared" si="28"/>
        <v>19567526</v>
      </c>
      <c r="L242" s="29">
        <f t="shared" si="29"/>
        <v>41000</v>
      </c>
      <c r="M242" s="30">
        <f t="shared" si="30"/>
        <v>2665520</v>
      </c>
    </row>
    <row r="243" spans="1:13" x14ac:dyDescent="0.25">
      <c r="A243" s="9">
        <v>242</v>
      </c>
      <c r="B243" s="11">
        <v>4202</v>
      </c>
      <c r="C243" s="11">
        <v>42</v>
      </c>
      <c r="D243" s="67" t="s">
        <v>15</v>
      </c>
      <c r="E243" s="68">
        <v>833</v>
      </c>
      <c r="F243" s="68">
        <v>49</v>
      </c>
      <c r="G243" s="10">
        <f t="shared" si="25"/>
        <v>882</v>
      </c>
      <c r="H243" s="10">
        <f t="shared" si="26"/>
        <v>970.2</v>
      </c>
      <c r="I243" s="11">
        <f>I242</f>
        <v>19440</v>
      </c>
      <c r="J243" s="40">
        <f t="shared" si="27"/>
        <v>17146080</v>
      </c>
      <c r="K243" s="40">
        <f t="shared" si="28"/>
        <v>18517766</v>
      </c>
      <c r="L243" s="29">
        <f t="shared" si="29"/>
        <v>38500</v>
      </c>
      <c r="M243" s="30">
        <f t="shared" si="30"/>
        <v>2522520</v>
      </c>
    </row>
    <row r="244" spans="1:13" x14ac:dyDescent="0.25">
      <c r="A244" s="9">
        <v>243</v>
      </c>
      <c r="B244" s="11">
        <v>4203</v>
      </c>
      <c r="C244" s="11">
        <v>42</v>
      </c>
      <c r="D244" s="67" t="s">
        <v>15</v>
      </c>
      <c r="E244" s="68">
        <v>881</v>
      </c>
      <c r="F244" s="68">
        <v>51</v>
      </c>
      <c r="G244" s="10">
        <f t="shared" si="25"/>
        <v>932</v>
      </c>
      <c r="H244" s="10">
        <f t="shared" si="26"/>
        <v>1025.2</v>
      </c>
      <c r="I244" s="11">
        <f>I243</f>
        <v>19440</v>
      </c>
      <c r="J244" s="40">
        <f t="shared" si="27"/>
        <v>18118080</v>
      </c>
      <c r="K244" s="40">
        <f t="shared" si="28"/>
        <v>19567526</v>
      </c>
      <c r="L244" s="29">
        <f t="shared" si="29"/>
        <v>41000</v>
      </c>
      <c r="M244" s="30">
        <f t="shared" si="30"/>
        <v>2665520</v>
      </c>
    </row>
    <row r="245" spans="1:13" x14ac:dyDescent="0.25">
      <c r="A245" s="9">
        <v>244</v>
      </c>
      <c r="B245" s="11">
        <v>4204</v>
      </c>
      <c r="C245" s="11">
        <v>42</v>
      </c>
      <c r="D245" s="67" t="s">
        <v>15</v>
      </c>
      <c r="E245" s="68">
        <v>881</v>
      </c>
      <c r="F245" s="68">
        <v>51</v>
      </c>
      <c r="G245" s="10">
        <f t="shared" si="25"/>
        <v>932</v>
      </c>
      <c r="H245" s="10">
        <f t="shared" si="26"/>
        <v>1025.2</v>
      </c>
      <c r="I245" s="11">
        <f>I244</f>
        <v>19440</v>
      </c>
      <c r="J245" s="40">
        <f t="shared" si="27"/>
        <v>18118080</v>
      </c>
      <c r="K245" s="40">
        <f t="shared" si="28"/>
        <v>19567526</v>
      </c>
      <c r="L245" s="29">
        <f t="shared" si="29"/>
        <v>41000</v>
      </c>
      <c r="M245" s="30">
        <f t="shared" si="30"/>
        <v>2665520</v>
      </c>
    </row>
    <row r="246" spans="1:13" x14ac:dyDescent="0.25">
      <c r="A246" s="9">
        <v>245</v>
      </c>
      <c r="B246" s="11">
        <v>4205</v>
      </c>
      <c r="C246" s="11">
        <v>42</v>
      </c>
      <c r="D246" s="67" t="s">
        <v>15</v>
      </c>
      <c r="E246" s="68">
        <v>833</v>
      </c>
      <c r="F246" s="68">
        <v>49</v>
      </c>
      <c r="G246" s="10">
        <f t="shared" si="25"/>
        <v>882</v>
      </c>
      <c r="H246" s="10">
        <f t="shared" si="26"/>
        <v>970.2</v>
      </c>
      <c r="I246" s="11">
        <f>I245</f>
        <v>19440</v>
      </c>
      <c r="J246" s="40">
        <f t="shared" si="27"/>
        <v>17146080</v>
      </c>
      <c r="K246" s="40">
        <f t="shared" si="28"/>
        <v>18517766</v>
      </c>
      <c r="L246" s="29">
        <f t="shared" si="29"/>
        <v>38500</v>
      </c>
      <c r="M246" s="30">
        <f t="shared" si="30"/>
        <v>2522520</v>
      </c>
    </row>
    <row r="247" spans="1:13" x14ac:dyDescent="0.25">
      <c r="A247" s="9">
        <v>246</v>
      </c>
      <c r="B247" s="11">
        <v>4206</v>
      </c>
      <c r="C247" s="11">
        <v>42</v>
      </c>
      <c r="D247" s="67" t="s">
        <v>15</v>
      </c>
      <c r="E247" s="68">
        <v>870</v>
      </c>
      <c r="F247" s="68">
        <v>49</v>
      </c>
      <c r="G247" s="10">
        <f t="shared" si="25"/>
        <v>919</v>
      </c>
      <c r="H247" s="10">
        <f t="shared" si="26"/>
        <v>1010.9000000000001</v>
      </c>
      <c r="I247" s="11">
        <f>I246</f>
        <v>19440</v>
      </c>
      <c r="J247" s="40">
        <f t="shared" si="27"/>
        <v>17865360</v>
      </c>
      <c r="K247" s="40">
        <f t="shared" si="28"/>
        <v>19294589</v>
      </c>
      <c r="L247" s="29">
        <f t="shared" si="29"/>
        <v>40000</v>
      </c>
      <c r="M247" s="30">
        <f t="shared" si="30"/>
        <v>2628340.0000000005</v>
      </c>
    </row>
    <row r="248" spans="1:13" x14ac:dyDescent="0.25">
      <c r="A248" s="9">
        <v>247</v>
      </c>
      <c r="B248" s="11">
        <v>4301</v>
      </c>
      <c r="C248" s="11">
        <v>43</v>
      </c>
      <c r="D248" s="49" t="s">
        <v>15</v>
      </c>
      <c r="E248" s="66">
        <v>881</v>
      </c>
      <c r="F248" s="66">
        <v>51</v>
      </c>
      <c r="G248" s="10">
        <f t="shared" si="25"/>
        <v>932</v>
      </c>
      <c r="H248" s="10">
        <f t="shared" si="26"/>
        <v>1025.2</v>
      </c>
      <c r="I248" s="11">
        <f>I247+40</f>
        <v>19480</v>
      </c>
      <c r="J248" s="40">
        <f t="shared" si="27"/>
        <v>18155360</v>
      </c>
      <c r="K248" s="40">
        <f t="shared" si="28"/>
        <v>19607789</v>
      </c>
      <c r="L248" s="29">
        <f t="shared" si="29"/>
        <v>41000</v>
      </c>
      <c r="M248" s="30">
        <f t="shared" si="30"/>
        <v>2665520</v>
      </c>
    </row>
    <row r="249" spans="1:13" x14ac:dyDescent="0.25">
      <c r="A249" s="9">
        <v>248</v>
      </c>
      <c r="B249" s="11">
        <v>4302</v>
      </c>
      <c r="C249" s="11">
        <v>43</v>
      </c>
      <c r="D249" s="67" t="s">
        <v>15</v>
      </c>
      <c r="E249" s="68">
        <v>833</v>
      </c>
      <c r="F249" s="68">
        <v>49</v>
      </c>
      <c r="G249" s="10">
        <f t="shared" si="25"/>
        <v>882</v>
      </c>
      <c r="H249" s="10">
        <f t="shared" si="26"/>
        <v>970.2</v>
      </c>
      <c r="I249" s="11">
        <f>I248</f>
        <v>19480</v>
      </c>
      <c r="J249" s="40">
        <f t="shared" si="27"/>
        <v>17181360</v>
      </c>
      <c r="K249" s="40">
        <f t="shared" si="28"/>
        <v>18555869</v>
      </c>
      <c r="L249" s="29">
        <f t="shared" si="29"/>
        <v>38500</v>
      </c>
      <c r="M249" s="30">
        <f t="shared" si="30"/>
        <v>2522520</v>
      </c>
    </row>
    <row r="250" spans="1:13" x14ac:dyDescent="0.25">
      <c r="A250" s="9">
        <v>249</v>
      </c>
      <c r="B250" s="11">
        <v>4303</v>
      </c>
      <c r="C250" s="11">
        <v>43</v>
      </c>
      <c r="D250" s="67" t="s">
        <v>15</v>
      </c>
      <c r="E250" s="68">
        <v>881</v>
      </c>
      <c r="F250" s="68">
        <v>51</v>
      </c>
      <c r="G250" s="10">
        <f t="shared" si="25"/>
        <v>932</v>
      </c>
      <c r="H250" s="10">
        <f t="shared" si="26"/>
        <v>1025.2</v>
      </c>
      <c r="I250" s="11">
        <f>I249</f>
        <v>19480</v>
      </c>
      <c r="J250" s="40">
        <f t="shared" si="27"/>
        <v>18155360</v>
      </c>
      <c r="K250" s="40">
        <f t="shared" si="28"/>
        <v>19607789</v>
      </c>
      <c r="L250" s="29">
        <f t="shared" si="29"/>
        <v>41000</v>
      </c>
      <c r="M250" s="30">
        <f t="shared" si="30"/>
        <v>2665520</v>
      </c>
    </row>
    <row r="251" spans="1:13" x14ac:dyDescent="0.25">
      <c r="A251" s="9">
        <v>250</v>
      </c>
      <c r="B251" s="11">
        <v>4304</v>
      </c>
      <c r="C251" s="11">
        <v>43</v>
      </c>
      <c r="D251" s="67" t="s">
        <v>15</v>
      </c>
      <c r="E251" s="68">
        <v>881</v>
      </c>
      <c r="F251" s="68">
        <v>51</v>
      </c>
      <c r="G251" s="10">
        <f t="shared" si="25"/>
        <v>932</v>
      </c>
      <c r="H251" s="10">
        <f t="shared" si="26"/>
        <v>1025.2</v>
      </c>
      <c r="I251" s="11">
        <f>I250</f>
        <v>19480</v>
      </c>
      <c r="J251" s="40">
        <f t="shared" si="27"/>
        <v>18155360</v>
      </c>
      <c r="K251" s="40">
        <f t="shared" si="28"/>
        <v>19607789</v>
      </c>
      <c r="L251" s="29">
        <f t="shared" si="29"/>
        <v>41000</v>
      </c>
      <c r="M251" s="30">
        <f t="shared" si="30"/>
        <v>2665520</v>
      </c>
    </row>
    <row r="252" spans="1:13" x14ac:dyDescent="0.25">
      <c r="A252" s="9">
        <v>251</v>
      </c>
      <c r="B252" s="11">
        <v>4305</v>
      </c>
      <c r="C252" s="11">
        <v>43</v>
      </c>
      <c r="D252" s="67" t="s">
        <v>15</v>
      </c>
      <c r="E252" s="68">
        <v>833</v>
      </c>
      <c r="F252" s="68">
        <v>49</v>
      </c>
      <c r="G252" s="10">
        <f t="shared" si="25"/>
        <v>882</v>
      </c>
      <c r="H252" s="10">
        <f t="shared" si="26"/>
        <v>970.2</v>
      </c>
      <c r="I252" s="11">
        <f>I251</f>
        <v>19480</v>
      </c>
      <c r="J252" s="40">
        <f t="shared" si="27"/>
        <v>17181360</v>
      </c>
      <c r="K252" s="40">
        <f t="shared" si="28"/>
        <v>18555869</v>
      </c>
      <c r="L252" s="29">
        <f t="shared" si="29"/>
        <v>38500</v>
      </c>
      <c r="M252" s="30">
        <f t="shared" si="30"/>
        <v>2522520</v>
      </c>
    </row>
    <row r="253" spans="1:13" x14ac:dyDescent="0.25">
      <c r="A253" s="9">
        <v>252</v>
      </c>
      <c r="B253" s="11">
        <v>4306</v>
      </c>
      <c r="C253" s="11">
        <v>43</v>
      </c>
      <c r="D253" s="67" t="s">
        <v>15</v>
      </c>
      <c r="E253" s="68">
        <v>870</v>
      </c>
      <c r="F253" s="68">
        <v>49</v>
      </c>
      <c r="G253" s="10">
        <f t="shared" si="25"/>
        <v>919</v>
      </c>
      <c r="H253" s="10">
        <f t="shared" si="26"/>
        <v>1010.9000000000001</v>
      </c>
      <c r="I253" s="11">
        <f>I252</f>
        <v>19480</v>
      </c>
      <c r="J253" s="40">
        <f t="shared" si="27"/>
        <v>17902120</v>
      </c>
      <c r="K253" s="40">
        <f t="shared" si="28"/>
        <v>19334290</v>
      </c>
      <c r="L253" s="29">
        <f t="shared" si="29"/>
        <v>40500</v>
      </c>
      <c r="M253" s="30">
        <f t="shared" si="30"/>
        <v>2628340.0000000005</v>
      </c>
    </row>
    <row r="254" spans="1:13" x14ac:dyDescent="0.25">
      <c r="A254" s="9">
        <v>253</v>
      </c>
      <c r="B254" s="11">
        <v>4401</v>
      </c>
      <c r="C254" s="11">
        <v>44</v>
      </c>
      <c r="D254" s="49" t="s">
        <v>15</v>
      </c>
      <c r="E254" s="66">
        <v>881</v>
      </c>
      <c r="F254" s="66">
        <v>51</v>
      </c>
      <c r="G254" s="10">
        <f t="shared" si="25"/>
        <v>932</v>
      </c>
      <c r="H254" s="10">
        <f t="shared" si="26"/>
        <v>1025.2</v>
      </c>
      <c r="I254" s="11">
        <f>I253+40</f>
        <v>19520</v>
      </c>
      <c r="J254" s="40">
        <f t="shared" si="27"/>
        <v>18192640</v>
      </c>
      <c r="K254" s="40">
        <f t="shared" si="28"/>
        <v>19648051</v>
      </c>
      <c r="L254" s="29">
        <f t="shared" si="29"/>
        <v>41000</v>
      </c>
      <c r="M254" s="30">
        <f t="shared" si="30"/>
        <v>2665520</v>
      </c>
    </row>
    <row r="255" spans="1:13" x14ac:dyDescent="0.25">
      <c r="A255" s="9">
        <v>254</v>
      </c>
      <c r="B255" s="11">
        <v>4402</v>
      </c>
      <c r="C255" s="11">
        <v>44</v>
      </c>
      <c r="D255" s="67" t="s">
        <v>15</v>
      </c>
      <c r="E255" s="68">
        <v>833</v>
      </c>
      <c r="F255" s="68">
        <v>49</v>
      </c>
      <c r="G255" s="10">
        <f t="shared" si="25"/>
        <v>882</v>
      </c>
      <c r="H255" s="10">
        <f t="shared" si="26"/>
        <v>970.2</v>
      </c>
      <c r="I255" s="11">
        <f>I254</f>
        <v>19520</v>
      </c>
      <c r="J255" s="40">
        <f t="shared" si="27"/>
        <v>17216640</v>
      </c>
      <c r="K255" s="40">
        <f t="shared" si="28"/>
        <v>18593971</v>
      </c>
      <c r="L255" s="29">
        <f t="shared" si="29"/>
        <v>38500</v>
      </c>
      <c r="M255" s="30">
        <f t="shared" si="30"/>
        <v>2522520</v>
      </c>
    </row>
    <row r="256" spans="1:13" x14ac:dyDescent="0.25">
      <c r="A256" s="9">
        <v>255</v>
      </c>
      <c r="B256" s="11">
        <v>4403</v>
      </c>
      <c r="C256" s="11">
        <v>44</v>
      </c>
      <c r="D256" s="67" t="s">
        <v>15</v>
      </c>
      <c r="E256" s="68">
        <v>881</v>
      </c>
      <c r="F256" s="68">
        <v>51</v>
      </c>
      <c r="G256" s="10">
        <f t="shared" si="25"/>
        <v>932</v>
      </c>
      <c r="H256" s="10">
        <f t="shared" si="26"/>
        <v>1025.2</v>
      </c>
      <c r="I256" s="11">
        <f>I255</f>
        <v>19520</v>
      </c>
      <c r="J256" s="40">
        <f t="shared" si="27"/>
        <v>18192640</v>
      </c>
      <c r="K256" s="40">
        <f t="shared" si="28"/>
        <v>19648051</v>
      </c>
      <c r="L256" s="29">
        <f t="shared" si="29"/>
        <v>41000</v>
      </c>
      <c r="M256" s="30">
        <f t="shared" si="30"/>
        <v>2665520</v>
      </c>
    </row>
    <row r="257" spans="1:13" x14ac:dyDescent="0.25">
      <c r="A257" s="9">
        <v>256</v>
      </c>
      <c r="B257" s="11">
        <v>4404</v>
      </c>
      <c r="C257" s="11">
        <v>44</v>
      </c>
      <c r="D257" s="67" t="s">
        <v>15</v>
      </c>
      <c r="E257" s="68">
        <v>881</v>
      </c>
      <c r="F257" s="68">
        <v>51</v>
      </c>
      <c r="G257" s="10">
        <f t="shared" si="25"/>
        <v>932</v>
      </c>
      <c r="H257" s="10">
        <f t="shared" si="26"/>
        <v>1025.2</v>
      </c>
      <c r="I257" s="11">
        <f>I256</f>
        <v>19520</v>
      </c>
      <c r="J257" s="40">
        <f t="shared" si="27"/>
        <v>18192640</v>
      </c>
      <c r="K257" s="40">
        <f t="shared" si="28"/>
        <v>19648051</v>
      </c>
      <c r="L257" s="29">
        <f t="shared" si="29"/>
        <v>41000</v>
      </c>
      <c r="M257" s="30">
        <f t="shared" si="30"/>
        <v>2665520</v>
      </c>
    </row>
    <row r="258" spans="1:13" x14ac:dyDescent="0.25">
      <c r="A258" s="9">
        <v>257</v>
      </c>
      <c r="B258" s="11">
        <v>4405</v>
      </c>
      <c r="C258" s="11">
        <v>44</v>
      </c>
      <c r="D258" s="67" t="s">
        <v>15</v>
      </c>
      <c r="E258" s="68">
        <v>833</v>
      </c>
      <c r="F258" s="68">
        <v>49</v>
      </c>
      <c r="G258" s="10">
        <f t="shared" si="25"/>
        <v>882</v>
      </c>
      <c r="H258" s="10">
        <f t="shared" si="26"/>
        <v>970.2</v>
      </c>
      <c r="I258" s="11">
        <f>I257</f>
        <v>19520</v>
      </c>
      <c r="J258" s="40">
        <f t="shared" si="27"/>
        <v>17216640</v>
      </c>
      <c r="K258" s="40">
        <f t="shared" si="28"/>
        <v>18593971</v>
      </c>
      <c r="L258" s="29">
        <f t="shared" si="29"/>
        <v>38500</v>
      </c>
      <c r="M258" s="30">
        <f t="shared" si="30"/>
        <v>2522520</v>
      </c>
    </row>
    <row r="259" spans="1:13" x14ac:dyDescent="0.25">
      <c r="A259" s="9">
        <v>258</v>
      </c>
      <c r="B259" s="11">
        <v>4406</v>
      </c>
      <c r="C259" s="11">
        <v>44</v>
      </c>
      <c r="D259" s="67" t="s">
        <v>15</v>
      </c>
      <c r="E259" s="68">
        <v>870</v>
      </c>
      <c r="F259" s="68">
        <v>49</v>
      </c>
      <c r="G259" s="10">
        <f t="shared" ref="G259:G319" si="31">E259+F259</f>
        <v>919</v>
      </c>
      <c r="H259" s="10">
        <f t="shared" ref="H259:H319" si="32">G259*1.1</f>
        <v>1010.9000000000001</v>
      </c>
      <c r="I259" s="11">
        <f>I258</f>
        <v>19520</v>
      </c>
      <c r="J259" s="40">
        <f t="shared" ref="J259:J319" si="33">G259*I259</f>
        <v>17938880</v>
      </c>
      <c r="K259" s="40">
        <f t="shared" ref="K259:K319" si="34">ROUND(J259*1.08,0)</f>
        <v>19373990</v>
      </c>
      <c r="L259" s="29">
        <f t="shared" ref="L259:L319" si="35">MROUND((K259*0.025/12),500)</f>
        <v>40500</v>
      </c>
      <c r="M259" s="30">
        <f t="shared" ref="M259:M319" si="36">H259*2600</f>
        <v>2628340.0000000005</v>
      </c>
    </row>
    <row r="260" spans="1:13" x14ac:dyDescent="0.25">
      <c r="A260" s="9">
        <v>259</v>
      </c>
      <c r="B260" s="11">
        <v>4501</v>
      </c>
      <c r="C260" s="11">
        <v>45</v>
      </c>
      <c r="D260" s="49" t="s">
        <v>15</v>
      </c>
      <c r="E260" s="66">
        <v>881</v>
      </c>
      <c r="F260" s="66">
        <v>51</v>
      </c>
      <c r="G260" s="10">
        <f t="shared" si="31"/>
        <v>932</v>
      </c>
      <c r="H260" s="10">
        <f t="shared" si="32"/>
        <v>1025.2</v>
      </c>
      <c r="I260" s="11">
        <f>I259+40</f>
        <v>19560</v>
      </c>
      <c r="J260" s="40">
        <f t="shared" si="33"/>
        <v>18229920</v>
      </c>
      <c r="K260" s="40">
        <f t="shared" si="34"/>
        <v>19688314</v>
      </c>
      <c r="L260" s="29">
        <f t="shared" si="35"/>
        <v>41000</v>
      </c>
      <c r="M260" s="30">
        <f t="shared" si="36"/>
        <v>2665520</v>
      </c>
    </row>
    <row r="261" spans="1:13" x14ac:dyDescent="0.25">
      <c r="A261" s="9">
        <v>260</v>
      </c>
      <c r="B261" s="11">
        <v>4502</v>
      </c>
      <c r="C261" s="11">
        <v>45</v>
      </c>
      <c r="D261" s="67" t="s">
        <v>15</v>
      </c>
      <c r="E261" s="68">
        <v>833</v>
      </c>
      <c r="F261" s="68">
        <v>49</v>
      </c>
      <c r="G261" s="10">
        <f t="shared" si="31"/>
        <v>882</v>
      </c>
      <c r="H261" s="10">
        <f t="shared" si="32"/>
        <v>970.2</v>
      </c>
      <c r="I261" s="11">
        <f>I260</f>
        <v>19560</v>
      </c>
      <c r="J261" s="40">
        <f t="shared" si="33"/>
        <v>17251920</v>
      </c>
      <c r="K261" s="40">
        <f t="shared" si="34"/>
        <v>18632074</v>
      </c>
      <c r="L261" s="29">
        <f t="shared" si="35"/>
        <v>39000</v>
      </c>
      <c r="M261" s="30">
        <f t="shared" si="36"/>
        <v>2522520</v>
      </c>
    </row>
    <row r="262" spans="1:13" x14ac:dyDescent="0.25">
      <c r="A262" s="9">
        <v>261</v>
      </c>
      <c r="B262" s="11">
        <v>4503</v>
      </c>
      <c r="C262" s="11">
        <v>45</v>
      </c>
      <c r="D262" s="67" t="s">
        <v>15</v>
      </c>
      <c r="E262" s="68">
        <v>881</v>
      </c>
      <c r="F262" s="68">
        <v>51</v>
      </c>
      <c r="G262" s="10">
        <f t="shared" si="31"/>
        <v>932</v>
      </c>
      <c r="H262" s="10">
        <f t="shared" si="32"/>
        <v>1025.2</v>
      </c>
      <c r="I262" s="11">
        <f>I261</f>
        <v>19560</v>
      </c>
      <c r="J262" s="40">
        <f t="shared" si="33"/>
        <v>18229920</v>
      </c>
      <c r="K262" s="40">
        <f t="shared" si="34"/>
        <v>19688314</v>
      </c>
      <c r="L262" s="29">
        <f t="shared" si="35"/>
        <v>41000</v>
      </c>
      <c r="M262" s="30">
        <f t="shared" si="36"/>
        <v>2665520</v>
      </c>
    </row>
    <row r="263" spans="1:13" x14ac:dyDescent="0.25">
      <c r="A263" s="9">
        <v>262</v>
      </c>
      <c r="B263" s="11">
        <v>4504</v>
      </c>
      <c r="C263" s="11">
        <v>45</v>
      </c>
      <c r="D263" s="67" t="s">
        <v>15</v>
      </c>
      <c r="E263" s="68">
        <v>881</v>
      </c>
      <c r="F263" s="68">
        <v>51</v>
      </c>
      <c r="G263" s="10">
        <f t="shared" si="31"/>
        <v>932</v>
      </c>
      <c r="H263" s="10">
        <f t="shared" si="32"/>
        <v>1025.2</v>
      </c>
      <c r="I263" s="11">
        <f>I262</f>
        <v>19560</v>
      </c>
      <c r="J263" s="40">
        <f t="shared" si="33"/>
        <v>18229920</v>
      </c>
      <c r="K263" s="40">
        <f t="shared" si="34"/>
        <v>19688314</v>
      </c>
      <c r="L263" s="29">
        <f t="shared" si="35"/>
        <v>41000</v>
      </c>
      <c r="M263" s="30">
        <f t="shared" si="36"/>
        <v>2665520</v>
      </c>
    </row>
    <row r="264" spans="1:13" x14ac:dyDescent="0.25">
      <c r="A264" s="9">
        <v>263</v>
      </c>
      <c r="B264" s="11">
        <v>4505</v>
      </c>
      <c r="C264" s="11">
        <v>45</v>
      </c>
      <c r="D264" s="67" t="s">
        <v>15</v>
      </c>
      <c r="E264" s="68">
        <v>833</v>
      </c>
      <c r="F264" s="68">
        <v>49</v>
      </c>
      <c r="G264" s="10">
        <f t="shared" si="31"/>
        <v>882</v>
      </c>
      <c r="H264" s="10">
        <f t="shared" si="32"/>
        <v>970.2</v>
      </c>
      <c r="I264" s="11">
        <f>I263</f>
        <v>19560</v>
      </c>
      <c r="J264" s="40">
        <f t="shared" si="33"/>
        <v>17251920</v>
      </c>
      <c r="K264" s="40">
        <f t="shared" si="34"/>
        <v>18632074</v>
      </c>
      <c r="L264" s="29">
        <f t="shared" si="35"/>
        <v>39000</v>
      </c>
      <c r="M264" s="30">
        <f t="shared" si="36"/>
        <v>2522520</v>
      </c>
    </row>
    <row r="265" spans="1:13" x14ac:dyDescent="0.25">
      <c r="A265" s="9">
        <v>264</v>
      </c>
      <c r="B265" s="11">
        <v>4506</v>
      </c>
      <c r="C265" s="11">
        <v>45</v>
      </c>
      <c r="D265" s="67" t="s">
        <v>15</v>
      </c>
      <c r="E265" s="68">
        <v>870</v>
      </c>
      <c r="F265" s="68">
        <v>49</v>
      </c>
      <c r="G265" s="10">
        <f t="shared" si="31"/>
        <v>919</v>
      </c>
      <c r="H265" s="10">
        <f t="shared" si="32"/>
        <v>1010.9000000000001</v>
      </c>
      <c r="I265" s="11">
        <f>I264</f>
        <v>19560</v>
      </c>
      <c r="J265" s="40">
        <f t="shared" si="33"/>
        <v>17975640</v>
      </c>
      <c r="K265" s="40">
        <f t="shared" si="34"/>
        <v>19413691</v>
      </c>
      <c r="L265" s="29">
        <f t="shared" si="35"/>
        <v>40500</v>
      </c>
      <c r="M265" s="30">
        <f t="shared" si="36"/>
        <v>2628340.0000000005</v>
      </c>
    </row>
    <row r="266" spans="1:13" x14ac:dyDescent="0.25">
      <c r="A266" s="9">
        <v>265</v>
      </c>
      <c r="B266" s="11">
        <v>4601</v>
      </c>
      <c r="C266" s="11">
        <v>46</v>
      </c>
      <c r="D266" s="49" t="s">
        <v>15</v>
      </c>
      <c r="E266" s="66">
        <v>881</v>
      </c>
      <c r="F266" s="66">
        <v>51</v>
      </c>
      <c r="G266" s="10">
        <f t="shared" si="31"/>
        <v>932</v>
      </c>
      <c r="H266" s="10">
        <f t="shared" si="32"/>
        <v>1025.2</v>
      </c>
      <c r="I266" s="11">
        <f>I265+40</f>
        <v>19600</v>
      </c>
      <c r="J266" s="40">
        <f t="shared" si="33"/>
        <v>18267200</v>
      </c>
      <c r="K266" s="40">
        <f t="shared" si="34"/>
        <v>19728576</v>
      </c>
      <c r="L266" s="29">
        <f t="shared" si="35"/>
        <v>41000</v>
      </c>
      <c r="M266" s="30">
        <f t="shared" si="36"/>
        <v>2665520</v>
      </c>
    </row>
    <row r="267" spans="1:13" x14ac:dyDescent="0.25">
      <c r="A267" s="9">
        <v>266</v>
      </c>
      <c r="B267" s="11">
        <v>4602</v>
      </c>
      <c r="C267" s="11">
        <v>46</v>
      </c>
      <c r="D267" s="67" t="s">
        <v>24</v>
      </c>
      <c r="E267" s="68">
        <v>628</v>
      </c>
      <c r="F267" s="68">
        <v>49</v>
      </c>
      <c r="G267" s="10">
        <f t="shared" si="31"/>
        <v>677</v>
      </c>
      <c r="H267" s="10">
        <f t="shared" si="32"/>
        <v>744.7</v>
      </c>
      <c r="I267" s="11">
        <f>I266</f>
        <v>19600</v>
      </c>
      <c r="J267" s="40">
        <f t="shared" si="33"/>
        <v>13269200</v>
      </c>
      <c r="K267" s="40">
        <f t="shared" si="34"/>
        <v>14330736</v>
      </c>
      <c r="L267" s="29">
        <f t="shared" si="35"/>
        <v>30000</v>
      </c>
      <c r="M267" s="30">
        <f t="shared" si="36"/>
        <v>1936220.0000000002</v>
      </c>
    </row>
    <row r="268" spans="1:13" x14ac:dyDescent="0.25">
      <c r="A268" s="9">
        <v>267</v>
      </c>
      <c r="B268" s="11">
        <v>4603</v>
      </c>
      <c r="C268" s="11">
        <v>46</v>
      </c>
      <c r="D268" s="67" t="s">
        <v>24</v>
      </c>
      <c r="E268" s="68">
        <v>697</v>
      </c>
      <c r="F268" s="68">
        <v>51</v>
      </c>
      <c r="G268" s="10">
        <f t="shared" si="31"/>
        <v>748</v>
      </c>
      <c r="H268" s="10">
        <f t="shared" si="32"/>
        <v>822.80000000000007</v>
      </c>
      <c r="I268" s="11">
        <f>I267</f>
        <v>19600</v>
      </c>
      <c r="J268" s="40">
        <f t="shared" si="33"/>
        <v>14660800</v>
      </c>
      <c r="K268" s="40">
        <f t="shared" si="34"/>
        <v>15833664</v>
      </c>
      <c r="L268" s="29">
        <f t="shared" si="35"/>
        <v>33000</v>
      </c>
      <c r="M268" s="30">
        <f t="shared" si="36"/>
        <v>2139280</v>
      </c>
    </row>
    <row r="269" spans="1:13" x14ac:dyDescent="0.25">
      <c r="A269" s="9">
        <v>268</v>
      </c>
      <c r="B269" s="11">
        <v>4604</v>
      </c>
      <c r="C269" s="11">
        <v>46</v>
      </c>
      <c r="D269" s="67" t="s">
        <v>15</v>
      </c>
      <c r="E269" s="68">
        <v>911</v>
      </c>
      <c r="F269" s="68">
        <v>51</v>
      </c>
      <c r="G269" s="10">
        <f t="shared" si="31"/>
        <v>962</v>
      </c>
      <c r="H269" s="10">
        <f t="shared" si="32"/>
        <v>1058.2</v>
      </c>
      <c r="I269" s="11">
        <f>I268</f>
        <v>19600</v>
      </c>
      <c r="J269" s="40">
        <f t="shared" si="33"/>
        <v>18855200</v>
      </c>
      <c r="K269" s="40">
        <f t="shared" si="34"/>
        <v>20363616</v>
      </c>
      <c r="L269" s="29">
        <f t="shared" si="35"/>
        <v>42500</v>
      </c>
      <c r="M269" s="30">
        <f t="shared" si="36"/>
        <v>2751320</v>
      </c>
    </row>
    <row r="270" spans="1:13" x14ac:dyDescent="0.25">
      <c r="A270" s="9">
        <v>269</v>
      </c>
      <c r="B270" s="11">
        <v>4605</v>
      </c>
      <c r="C270" s="11">
        <v>46</v>
      </c>
      <c r="D270" s="67" t="s">
        <v>15</v>
      </c>
      <c r="E270" s="68">
        <v>862</v>
      </c>
      <c r="F270" s="68">
        <v>49</v>
      </c>
      <c r="G270" s="10">
        <f t="shared" si="31"/>
        <v>911</v>
      </c>
      <c r="H270" s="10">
        <f t="shared" si="32"/>
        <v>1002.1000000000001</v>
      </c>
      <c r="I270" s="11">
        <f>I269</f>
        <v>19600</v>
      </c>
      <c r="J270" s="40">
        <f t="shared" si="33"/>
        <v>17855600</v>
      </c>
      <c r="K270" s="40">
        <f t="shared" si="34"/>
        <v>19284048</v>
      </c>
      <c r="L270" s="29">
        <f t="shared" si="35"/>
        <v>40000</v>
      </c>
      <c r="M270" s="30">
        <f t="shared" si="36"/>
        <v>2605460.0000000005</v>
      </c>
    </row>
    <row r="271" spans="1:13" x14ac:dyDescent="0.25">
      <c r="A271" s="9">
        <v>270</v>
      </c>
      <c r="B271" s="11">
        <v>4606</v>
      </c>
      <c r="C271" s="11">
        <v>46</v>
      </c>
      <c r="D271" s="67" t="s">
        <v>15</v>
      </c>
      <c r="E271" s="68">
        <v>901</v>
      </c>
      <c r="F271" s="68">
        <v>49</v>
      </c>
      <c r="G271" s="10">
        <f t="shared" si="31"/>
        <v>950</v>
      </c>
      <c r="H271" s="10">
        <f t="shared" si="32"/>
        <v>1045</v>
      </c>
      <c r="I271" s="11">
        <f>I270</f>
        <v>19600</v>
      </c>
      <c r="J271" s="40">
        <f t="shared" si="33"/>
        <v>18620000</v>
      </c>
      <c r="K271" s="40">
        <f t="shared" si="34"/>
        <v>20109600</v>
      </c>
      <c r="L271" s="29">
        <f t="shared" si="35"/>
        <v>42000</v>
      </c>
      <c r="M271" s="30">
        <f t="shared" si="36"/>
        <v>2717000</v>
      </c>
    </row>
    <row r="272" spans="1:13" x14ac:dyDescent="0.25">
      <c r="A272" s="9">
        <v>271</v>
      </c>
      <c r="B272" s="11">
        <v>4701</v>
      </c>
      <c r="C272" s="11">
        <v>47</v>
      </c>
      <c r="D272" s="49" t="s">
        <v>15</v>
      </c>
      <c r="E272" s="66">
        <v>881</v>
      </c>
      <c r="F272" s="66">
        <v>51</v>
      </c>
      <c r="G272" s="10">
        <f t="shared" si="31"/>
        <v>932</v>
      </c>
      <c r="H272" s="10">
        <f t="shared" si="32"/>
        <v>1025.2</v>
      </c>
      <c r="I272" s="11">
        <f>I271+40</f>
        <v>19640</v>
      </c>
      <c r="J272" s="40">
        <f t="shared" si="33"/>
        <v>18304480</v>
      </c>
      <c r="K272" s="40">
        <f t="shared" si="34"/>
        <v>19768838</v>
      </c>
      <c r="L272" s="29">
        <f t="shared" si="35"/>
        <v>41000</v>
      </c>
      <c r="M272" s="30">
        <f t="shared" si="36"/>
        <v>2665520</v>
      </c>
    </row>
    <row r="273" spans="1:13" x14ac:dyDescent="0.25">
      <c r="A273" s="9">
        <v>272</v>
      </c>
      <c r="B273" s="11">
        <v>4702</v>
      </c>
      <c r="C273" s="11">
        <v>47</v>
      </c>
      <c r="D273" s="67" t="s">
        <v>15</v>
      </c>
      <c r="E273" s="68">
        <v>833</v>
      </c>
      <c r="F273" s="68">
        <v>49</v>
      </c>
      <c r="G273" s="10">
        <f t="shared" si="31"/>
        <v>882</v>
      </c>
      <c r="H273" s="10">
        <f t="shared" si="32"/>
        <v>970.2</v>
      </c>
      <c r="I273" s="11">
        <f>I272</f>
        <v>19640</v>
      </c>
      <c r="J273" s="40">
        <f t="shared" si="33"/>
        <v>17322480</v>
      </c>
      <c r="K273" s="40">
        <f t="shared" si="34"/>
        <v>18708278</v>
      </c>
      <c r="L273" s="29">
        <f t="shared" si="35"/>
        <v>39000</v>
      </c>
      <c r="M273" s="30">
        <f t="shared" si="36"/>
        <v>2522520</v>
      </c>
    </row>
    <row r="274" spans="1:13" x14ac:dyDescent="0.25">
      <c r="A274" s="9">
        <v>273</v>
      </c>
      <c r="B274" s="11">
        <v>4703</v>
      </c>
      <c r="C274" s="11">
        <v>47</v>
      </c>
      <c r="D274" s="67" t="s">
        <v>15</v>
      </c>
      <c r="E274" s="68">
        <v>881</v>
      </c>
      <c r="F274" s="68">
        <v>51</v>
      </c>
      <c r="G274" s="10">
        <f t="shared" si="31"/>
        <v>932</v>
      </c>
      <c r="H274" s="10">
        <f t="shared" si="32"/>
        <v>1025.2</v>
      </c>
      <c r="I274" s="11">
        <f>I273</f>
        <v>19640</v>
      </c>
      <c r="J274" s="40">
        <f t="shared" si="33"/>
        <v>18304480</v>
      </c>
      <c r="K274" s="40">
        <f t="shared" si="34"/>
        <v>19768838</v>
      </c>
      <c r="L274" s="29">
        <f t="shared" si="35"/>
        <v>41000</v>
      </c>
      <c r="M274" s="30">
        <f t="shared" si="36"/>
        <v>2665520</v>
      </c>
    </row>
    <row r="275" spans="1:13" x14ac:dyDescent="0.25">
      <c r="A275" s="9">
        <v>274</v>
      </c>
      <c r="B275" s="11">
        <v>4704</v>
      </c>
      <c r="C275" s="11">
        <v>47</v>
      </c>
      <c r="D275" s="67" t="s">
        <v>15</v>
      </c>
      <c r="E275" s="68">
        <v>881</v>
      </c>
      <c r="F275" s="68">
        <v>51</v>
      </c>
      <c r="G275" s="10">
        <f t="shared" si="31"/>
        <v>932</v>
      </c>
      <c r="H275" s="10">
        <f t="shared" si="32"/>
        <v>1025.2</v>
      </c>
      <c r="I275" s="11">
        <f>I274</f>
        <v>19640</v>
      </c>
      <c r="J275" s="40">
        <f t="shared" si="33"/>
        <v>18304480</v>
      </c>
      <c r="K275" s="40">
        <f t="shared" si="34"/>
        <v>19768838</v>
      </c>
      <c r="L275" s="29">
        <f t="shared" si="35"/>
        <v>41000</v>
      </c>
      <c r="M275" s="30">
        <f t="shared" si="36"/>
        <v>2665520</v>
      </c>
    </row>
    <row r="276" spans="1:13" x14ac:dyDescent="0.25">
      <c r="A276" s="9">
        <v>275</v>
      </c>
      <c r="B276" s="11">
        <v>4705</v>
      </c>
      <c r="C276" s="11">
        <v>47</v>
      </c>
      <c r="D276" s="67" t="s">
        <v>15</v>
      </c>
      <c r="E276" s="68">
        <v>833</v>
      </c>
      <c r="F276" s="68">
        <v>49</v>
      </c>
      <c r="G276" s="10">
        <f t="shared" si="31"/>
        <v>882</v>
      </c>
      <c r="H276" s="10">
        <f t="shared" si="32"/>
        <v>970.2</v>
      </c>
      <c r="I276" s="11">
        <f>I275</f>
        <v>19640</v>
      </c>
      <c r="J276" s="40">
        <f t="shared" si="33"/>
        <v>17322480</v>
      </c>
      <c r="K276" s="40">
        <f t="shared" si="34"/>
        <v>18708278</v>
      </c>
      <c r="L276" s="29">
        <f t="shared" si="35"/>
        <v>39000</v>
      </c>
      <c r="M276" s="30">
        <f t="shared" si="36"/>
        <v>2522520</v>
      </c>
    </row>
    <row r="277" spans="1:13" x14ac:dyDescent="0.25">
      <c r="A277" s="9">
        <v>276</v>
      </c>
      <c r="B277" s="11">
        <v>4706</v>
      </c>
      <c r="C277" s="11">
        <v>47</v>
      </c>
      <c r="D277" s="67" t="s">
        <v>15</v>
      </c>
      <c r="E277" s="68">
        <v>870</v>
      </c>
      <c r="F277" s="68">
        <v>49</v>
      </c>
      <c r="G277" s="10">
        <f t="shared" si="31"/>
        <v>919</v>
      </c>
      <c r="H277" s="10">
        <f t="shared" si="32"/>
        <v>1010.9000000000001</v>
      </c>
      <c r="I277" s="11">
        <f>I276</f>
        <v>19640</v>
      </c>
      <c r="J277" s="40">
        <f t="shared" si="33"/>
        <v>18049160</v>
      </c>
      <c r="K277" s="40">
        <f t="shared" si="34"/>
        <v>19493093</v>
      </c>
      <c r="L277" s="29">
        <f t="shared" si="35"/>
        <v>40500</v>
      </c>
      <c r="M277" s="30">
        <f t="shared" si="36"/>
        <v>2628340.0000000005</v>
      </c>
    </row>
    <row r="278" spans="1:13" x14ac:dyDescent="0.25">
      <c r="A278" s="9">
        <v>277</v>
      </c>
      <c r="B278" s="11">
        <v>4801</v>
      </c>
      <c r="C278" s="11">
        <v>48</v>
      </c>
      <c r="D278" s="49" t="s">
        <v>15</v>
      </c>
      <c r="E278" s="66">
        <v>881</v>
      </c>
      <c r="F278" s="66">
        <v>51</v>
      </c>
      <c r="G278" s="10">
        <f t="shared" si="31"/>
        <v>932</v>
      </c>
      <c r="H278" s="10">
        <f t="shared" si="32"/>
        <v>1025.2</v>
      </c>
      <c r="I278" s="11">
        <f>I277+40</f>
        <v>19680</v>
      </c>
      <c r="J278" s="40">
        <f t="shared" si="33"/>
        <v>18341760</v>
      </c>
      <c r="K278" s="40">
        <f t="shared" si="34"/>
        <v>19809101</v>
      </c>
      <c r="L278" s="29">
        <f t="shared" si="35"/>
        <v>41500</v>
      </c>
      <c r="M278" s="30">
        <f t="shared" si="36"/>
        <v>2665520</v>
      </c>
    </row>
    <row r="279" spans="1:13" x14ac:dyDescent="0.25">
      <c r="A279" s="9">
        <v>278</v>
      </c>
      <c r="B279" s="11">
        <v>4802</v>
      </c>
      <c r="C279" s="11">
        <v>48</v>
      </c>
      <c r="D279" s="67" t="s">
        <v>15</v>
      </c>
      <c r="E279" s="68">
        <v>833</v>
      </c>
      <c r="F279" s="68">
        <v>49</v>
      </c>
      <c r="G279" s="10">
        <f t="shared" si="31"/>
        <v>882</v>
      </c>
      <c r="H279" s="10">
        <f t="shared" si="32"/>
        <v>970.2</v>
      </c>
      <c r="I279" s="11">
        <f>I278</f>
        <v>19680</v>
      </c>
      <c r="J279" s="40">
        <f t="shared" si="33"/>
        <v>17357760</v>
      </c>
      <c r="K279" s="40">
        <f t="shared" si="34"/>
        <v>18746381</v>
      </c>
      <c r="L279" s="29">
        <f t="shared" si="35"/>
        <v>39000</v>
      </c>
      <c r="M279" s="30">
        <f t="shared" si="36"/>
        <v>2522520</v>
      </c>
    </row>
    <row r="280" spans="1:13" x14ac:dyDescent="0.25">
      <c r="A280" s="9">
        <v>279</v>
      </c>
      <c r="B280" s="11">
        <v>4803</v>
      </c>
      <c r="C280" s="11">
        <v>48</v>
      </c>
      <c r="D280" s="67" t="s">
        <v>15</v>
      </c>
      <c r="E280" s="68">
        <v>881</v>
      </c>
      <c r="F280" s="68">
        <v>51</v>
      </c>
      <c r="G280" s="10">
        <f t="shared" si="31"/>
        <v>932</v>
      </c>
      <c r="H280" s="10">
        <f t="shared" si="32"/>
        <v>1025.2</v>
      </c>
      <c r="I280" s="11">
        <f>I279</f>
        <v>19680</v>
      </c>
      <c r="J280" s="40">
        <f t="shared" si="33"/>
        <v>18341760</v>
      </c>
      <c r="K280" s="40">
        <f t="shared" si="34"/>
        <v>19809101</v>
      </c>
      <c r="L280" s="29">
        <f t="shared" si="35"/>
        <v>41500</v>
      </c>
      <c r="M280" s="30">
        <f t="shared" si="36"/>
        <v>2665520</v>
      </c>
    </row>
    <row r="281" spans="1:13" x14ac:dyDescent="0.25">
      <c r="A281" s="9">
        <v>280</v>
      </c>
      <c r="B281" s="11">
        <v>4804</v>
      </c>
      <c r="C281" s="11">
        <v>48</v>
      </c>
      <c r="D281" s="67" t="s">
        <v>15</v>
      </c>
      <c r="E281" s="68">
        <v>881</v>
      </c>
      <c r="F281" s="68">
        <v>51</v>
      </c>
      <c r="G281" s="10">
        <f t="shared" si="31"/>
        <v>932</v>
      </c>
      <c r="H281" s="10">
        <f t="shared" si="32"/>
        <v>1025.2</v>
      </c>
      <c r="I281" s="11">
        <f>I280</f>
        <v>19680</v>
      </c>
      <c r="J281" s="40">
        <f t="shared" si="33"/>
        <v>18341760</v>
      </c>
      <c r="K281" s="40">
        <f t="shared" si="34"/>
        <v>19809101</v>
      </c>
      <c r="L281" s="29">
        <f t="shared" si="35"/>
        <v>41500</v>
      </c>
      <c r="M281" s="30">
        <f t="shared" si="36"/>
        <v>2665520</v>
      </c>
    </row>
    <row r="282" spans="1:13" x14ac:dyDescent="0.25">
      <c r="A282" s="9">
        <v>281</v>
      </c>
      <c r="B282" s="11">
        <v>4805</v>
      </c>
      <c r="C282" s="11">
        <v>48</v>
      </c>
      <c r="D282" s="67" t="s">
        <v>15</v>
      </c>
      <c r="E282" s="68">
        <v>833</v>
      </c>
      <c r="F282" s="68">
        <v>49</v>
      </c>
      <c r="G282" s="10">
        <f t="shared" si="31"/>
        <v>882</v>
      </c>
      <c r="H282" s="10">
        <f t="shared" si="32"/>
        <v>970.2</v>
      </c>
      <c r="I282" s="11">
        <f>I281</f>
        <v>19680</v>
      </c>
      <c r="J282" s="40">
        <f t="shared" si="33"/>
        <v>17357760</v>
      </c>
      <c r="K282" s="40">
        <f t="shared" si="34"/>
        <v>18746381</v>
      </c>
      <c r="L282" s="29">
        <f t="shared" si="35"/>
        <v>39000</v>
      </c>
      <c r="M282" s="30">
        <f t="shared" si="36"/>
        <v>2522520</v>
      </c>
    </row>
    <row r="283" spans="1:13" x14ac:dyDescent="0.25">
      <c r="A283" s="9">
        <v>282</v>
      </c>
      <c r="B283" s="11">
        <v>4806</v>
      </c>
      <c r="C283" s="11">
        <v>48</v>
      </c>
      <c r="D283" s="67" t="s">
        <v>15</v>
      </c>
      <c r="E283" s="68">
        <v>870</v>
      </c>
      <c r="F283" s="68">
        <v>49</v>
      </c>
      <c r="G283" s="10">
        <f t="shared" si="31"/>
        <v>919</v>
      </c>
      <c r="H283" s="10">
        <f t="shared" si="32"/>
        <v>1010.9000000000001</v>
      </c>
      <c r="I283" s="11">
        <f>I282</f>
        <v>19680</v>
      </c>
      <c r="J283" s="40">
        <f t="shared" si="33"/>
        <v>18085920</v>
      </c>
      <c r="K283" s="40">
        <f t="shared" si="34"/>
        <v>19532794</v>
      </c>
      <c r="L283" s="29">
        <f t="shared" si="35"/>
        <v>40500</v>
      </c>
      <c r="M283" s="30">
        <f t="shared" si="36"/>
        <v>2628340.0000000005</v>
      </c>
    </row>
    <row r="284" spans="1:13" x14ac:dyDescent="0.25">
      <c r="A284" s="9">
        <v>283</v>
      </c>
      <c r="B284" s="11">
        <v>4901</v>
      </c>
      <c r="C284" s="11">
        <v>49</v>
      </c>
      <c r="D284" s="49" t="s">
        <v>15</v>
      </c>
      <c r="E284" s="66">
        <v>881</v>
      </c>
      <c r="F284" s="66">
        <v>51</v>
      </c>
      <c r="G284" s="10">
        <f t="shared" si="31"/>
        <v>932</v>
      </c>
      <c r="H284" s="10">
        <f t="shared" si="32"/>
        <v>1025.2</v>
      </c>
      <c r="I284" s="11">
        <f>I283+40</f>
        <v>19720</v>
      </c>
      <c r="J284" s="40">
        <f t="shared" si="33"/>
        <v>18379040</v>
      </c>
      <c r="K284" s="40">
        <f t="shared" si="34"/>
        <v>19849363</v>
      </c>
      <c r="L284" s="29">
        <f t="shared" si="35"/>
        <v>41500</v>
      </c>
      <c r="M284" s="30">
        <f t="shared" si="36"/>
        <v>2665520</v>
      </c>
    </row>
    <row r="285" spans="1:13" x14ac:dyDescent="0.25">
      <c r="A285" s="9">
        <v>284</v>
      </c>
      <c r="B285" s="11">
        <v>4902</v>
      </c>
      <c r="C285" s="11">
        <v>49</v>
      </c>
      <c r="D285" s="67" t="s">
        <v>15</v>
      </c>
      <c r="E285" s="68">
        <v>833</v>
      </c>
      <c r="F285" s="68">
        <v>49</v>
      </c>
      <c r="G285" s="10">
        <f t="shared" si="31"/>
        <v>882</v>
      </c>
      <c r="H285" s="10">
        <f t="shared" si="32"/>
        <v>970.2</v>
      </c>
      <c r="I285" s="11">
        <f>I284</f>
        <v>19720</v>
      </c>
      <c r="J285" s="40">
        <f t="shared" si="33"/>
        <v>17393040</v>
      </c>
      <c r="K285" s="40">
        <f t="shared" si="34"/>
        <v>18784483</v>
      </c>
      <c r="L285" s="29">
        <f t="shared" si="35"/>
        <v>39000</v>
      </c>
      <c r="M285" s="30">
        <f t="shared" si="36"/>
        <v>2522520</v>
      </c>
    </row>
    <row r="286" spans="1:13" x14ac:dyDescent="0.25">
      <c r="A286" s="9">
        <v>285</v>
      </c>
      <c r="B286" s="11">
        <v>4903</v>
      </c>
      <c r="C286" s="11">
        <v>49</v>
      </c>
      <c r="D286" s="67" t="s">
        <v>15</v>
      </c>
      <c r="E286" s="68">
        <v>881</v>
      </c>
      <c r="F286" s="68">
        <v>51</v>
      </c>
      <c r="G286" s="10">
        <f t="shared" si="31"/>
        <v>932</v>
      </c>
      <c r="H286" s="10">
        <f t="shared" si="32"/>
        <v>1025.2</v>
      </c>
      <c r="I286" s="11">
        <f>I285</f>
        <v>19720</v>
      </c>
      <c r="J286" s="40">
        <f t="shared" si="33"/>
        <v>18379040</v>
      </c>
      <c r="K286" s="40">
        <f t="shared" si="34"/>
        <v>19849363</v>
      </c>
      <c r="L286" s="29">
        <f t="shared" si="35"/>
        <v>41500</v>
      </c>
      <c r="M286" s="30">
        <f t="shared" si="36"/>
        <v>2665520</v>
      </c>
    </row>
    <row r="287" spans="1:13" x14ac:dyDescent="0.25">
      <c r="A287" s="9">
        <v>286</v>
      </c>
      <c r="B287" s="11">
        <v>4904</v>
      </c>
      <c r="C287" s="11">
        <v>49</v>
      </c>
      <c r="D287" s="67" t="s">
        <v>15</v>
      </c>
      <c r="E287" s="68">
        <v>881</v>
      </c>
      <c r="F287" s="68">
        <v>51</v>
      </c>
      <c r="G287" s="10">
        <f t="shared" si="31"/>
        <v>932</v>
      </c>
      <c r="H287" s="10">
        <f t="shared" si="32"/>
        <v>1025.2</v>
      </c>
      <c r="I287" s="11">
        <f>I286</f>
        <v>19720</v>
      </c>
      <c r="J287" s="40">
        <f t="shared" si="33"/>
        <v>18379040</v>
      </c>
      <c r="K287" s="40">
        <f t="shared" si="34"/>
        <v>19849363</v>
      </c>
      <c r="L287" s="29">
        <f t="shared" si="35"/>
        <v>41500</v>
      </c>
      <c r="M287" s="30">
        <f t="shared" si="36"/>
        <v>2665520</v>
      </c>
    </row>
    <row r="288" spans="1:13" x14ac:dyDescent="0.25">
      <c r="A288" s="9">
        <v>287</v>
      </c>
      <c r="B288" s="11">
        <v>4905</v>
      </c>
      <c r="C288" s="11">
        <v>49</v>
      </c>
      <c r="D288" s="67" t="s">
        <v>15</v>
      </c>
      <c r="E288" s="68">
        <v>833</v>
      </c>
      <c r="F288" s="68">
        <v>49</v>
      </c>
      <c r="G288" s="10">
        <f t="shared" si="31"/>
        <v>882</v>
      </c>
      <c r="H288" s="10">
        <f t="shared" si="32"/>
        <v>970.2</v>
      </c>
      <c r="I288" s="11">
        <f>I287</f>
        <v>19720</v>
      </c>
      <c r="J288" s="40">
        <f t="shared" si="33"/>
        <v>17393040</v>
      </c>
      <c r="K288" s="40">
        <f t="shared" si="34"/>
        <v>18784483</v>
      </c>
      <c r="L288" s="29">
        <f t="shared" si="35"/>
        <v>39000</v>
      </c>
      <c r="M288" s="30">
        <f t="shared" si="36"/>
        <v>2522520</v>
      </c>
    </row>
    <row r="289" spans="1:13" x14ac:dyDescent="0.25">
      <c r="A289" s="9">
        <v>288</v>
      </c>
      <c r="B289" s="11">
        <v>4906</v>
      </c>
      <c r="C289" s="11">
        <v>49</v>
      </c>
      <c r="D289" s="67" t="s">
        <v>15</v>
      </c>
      <c r="E289" s="68">
        <v>870</v>
      </c>
      <c r="F289" s="68">
        <v>49</v>
      </c>
      <c r="G289" s="10">
        <f t="shared" si="31"/>
        <v>919</v>
      </c>
      <c r="H289" s="10">
        <f t="shared" si="32"/>
        <v>1010.9000000000001</v>
      </c>
      <c r="I289" s="11">
        <f>I288</f>
        <v>19720</v>
      </c>
      <c r="J289" s="40">
        <f t="shared" si="33"/>
        <v>18122680</v>
      </c>
      <c r="K289" s="40">
        <f t="shared" si="34"/>
        <v>19572494</v>
      </c>
      <c r="L289" s="29">
        <f t="shared" si="35"/>
        <v>41000</v>
      </c>
      <c r="M289" s="30">
        <f t="shared" si="36"/>
        <v>2628340.0000000005</v>
      </c>
    </row>
    <row r="290" spans="1:13" x14ac:dyDescent="0.25">
      <c r="A290" s="9">
        <v>289</v>
      </c>
      <c r="B290" s="11">
        <v>5001</v>
      </c>
      <c r="C290" s="11">
        <v>50</v>
      </c>
      <c r="D290" s="49" t="s">
        <v>15</v>
      </c>
      <c r="E290" s="66">
        <v>881</v>
      </c>
      <c r="F290" s="66">
        <v>51</v>
      </c>
      <c r="G290" s="10">
        <f t="shared" si="31"/>
        <v>932</v>
      </c>
      <c r="H290" s="10">
        <f t="shared" si="32"/>
        <v>1025.2</v>
      </c>
      <c r="I290" s="11">
        <f>I289+40</f>
        <v>19760</v>
      </c>
      <c r="J290" s="40">
        <f t="shared" si="33"/>
        <v>18416320</v>
      </c>
      <c r="K290" s="40">
        <f t="shared" si="34"/>
        <v>19889626</v>
      </c>
      <c r="L290" s="29">
        <f t="shared" si="35"/>
        <v>41500</v>
      </c>
      <c r="M290" s="30">
        <f t="shared" si="36"/>
        <v>2665520</v>
      </c>
    </row>
    <row r="291" spans="1:13" x14ac:dyDescent="0.25">
      <c r="A291" s="9">
        <v>290</v>
      </c>
      <c r="B291" s="11">
        <v>5002</v>
      </c>
      <c r="C291" s="11">
        <v>50</v>
      </c>
      <c r="D291" s="67" t="s">
        <v>15</v>
      </c>
      <c r="E291" s="68">
        <v>833</v>
      </c>
      <c r="F291" s="68">
        <v>49</v>
      </c>
      <c r="G291" s="10">
        <f t="shared" si="31"/>
        <v>882</v>
      </c>
      <c r="H291" s="10">
        <f t="shared" si="32"/>
        <v>970.2</v>
      </c>
      <c r="I291" s="11">
        <f>I290</f>
        <v>19760</v>
      </c>
      <c r="J291" s="40">
        <f t="shared" si="33"/>
        <v>17428320</v>
      </c>
      <c r="K291" s="40">
        <f t="shared" si="34"/>
        <v>18822586</v>
      </c>
      <c r="L291" s="29">
        <f t="shared" si="35"/>
        <v>39000</v>
      </c>
      <c r="M291" s="30">
        <f t="shared" si="36"/>
        <v>2522520</v>
      </c>
    </row>
    <row r="292" spans="1:13" x14ac:dyDescent="0.25">
      <c r="A292" s="9">
        <v>291</v>
      </c>
      <c r="B292" s="11">
        <v>5003</v>
      </c>
      <c r="C292" s="11">
        <v>50</v>
      </c>
      <c r="D292" s="67" t="s">
        <v>15</v>
      </c>
      <c r="E292" s="68">
        <v>881</v>
      </c>
      <c r="F292" s="68">
        <v>51</v>
      </c>
      <c r="G292" s="10">
        <f t="shared" si="31"/>
        <v>932</v>
      </c>
      <c r="H292" s="10">
        <f t="shared" si="32"/>
        <v>1025.2</v>
      </c>
      <c r="I292" s="11">
        <f>I291</f>
        <v>19760</v>
      </c>
      <c r="J292" s="40">
        <f t="shared" si="33"/>
        <v>18416320</v>
      </c>
      <c r="K292" s="40">
        <f t="shared" si="34"/>
        <v>19889626</v>
      </c>
      <c r="L292" s="29">
        <f t="shared" si="35"/>
        <v>41500</v>
      </c>
      <c r="M292" s="30">
        <f t="shared" si="36"/>
        <v>2665520</v>
      </c>
    </row>
    <row r="293" spans="1:13" x14ac:dyDescent="0.25">
      <c r="A293" s="9">
        <v>292</v>
      </c>
      <c r="B293" s="11">
        <v>5004</v>
      </c>
      <c r="C293" s="11">
        <v>50</v>
      </c>
      <c r="D293" s="67" t="s">
        <v>15</v>
      </c>
      <c r="E293" s="68">
        <v>881</v>
      </c>
      <c r="F293" s="68">
        <v>51</v>
      </c>
      <c r="G293" s="10">
        <f t="shared" si="31"/>
        <v>932</v>
      </c>
      <c r="H293" s="10">
        <f t="shared" si="32"/>
        <v>1025.2</v>
      </c>
      <c r="I293" s="11">
        <f>I292</f>
        <v>19760</v>
      </c>
      <c r="J293" s="40">
        <f t="shared" si="33"/>
        <v>18416320</v>
      </c>
      <c r="K293" s="40">
        <f t="shared" si="34"/>
        <v>19889626</v>
      </c>
      <c r="L293" s="29">
        <f t="shared" si="35"/>
        <v>41500</v>
      </c>
      <c r="M293" s="30">
        <f t="shared" si="36"/>
        <v>2665520</v>
      </c>
    </row>
    <row r="294" spans="1:13" x14ac:dyDescent="0.25">
      <c r="A294" s="9">
        <v>293</v>
      </c>
      <c r="B294" s="11">
        <v>5005</v>
      </c>
      <c r="C294" s="11">
        <v>50</v>
      </c>
      <c r="D294" s="67" t="s">
        <v>15</v>
      </c>
      <c r="E294" s="68">
        <v>833</v>
      </c>
      <c r="F294" s="68">
        <v>49</v>
      </c>
      <c r="G294" s="10">
        <f t="shared" si="31"/>
        <v>882</v>
      </c>
      <c r="H294" s="10">
        <f t="shared" si="32"/>
        <v>970.2</v>
      </c>
      <c r="I294" s="11">
        <f>I293</f>
        <v>19760</v>
      </c>
      <c r="J294" s="40">
        <f t="shared" si="33"/>
        <v>17428320</v>
      </c>
      <c r="K294" s="40">
        <f t="shared" si="34"/>
        <v>18822586</v>
      </c>
      <c r="L294" s="29">
        <f t="shared" si="35"/>
        <v>39000</v>
      </c>
      <c r="M294" s="30">
        <f t="shared" si="36"/>
        <v>2522520</v>
      </c>
    </row>
    <row r="295" spans="1:13" x14ac:dyDescent="0.25">
      <c r="A295" s="9">
        <v>294</v>
      </c>
      <c r="B295" s="11">
        <v>5006</v>
      </c>
      <c r="C295" s="11">
        <v>50</v>
      </c>
      <c r="D295" s="67" t="s">
        <v>15</v>
      </c>
      <c r="E295" s="68">
        <v>870</v>
      </c>
      <c r="F295" s="68">
        <v>49</v>
      </c>
      <c r="G295" s="10">
        <f t="shared" si="31"/>
        <v>919</v>
      </c>
      <c r="H295" s="10">
        <f t="shared" si="32"/>
        <v>1010.9000000000001</v>
      </c>
      <c r="I295" s="11">
        <f>I294</f>
        <v>19760</v>
      </c>
      <c r="J295" s="40">
        <f t="shared" si="33"/>
        <v>18159440</v>
      </c>
      <c r="K295" s="40">
        <f t="shared" si="34"/>
        <v>19612195</v>
      </c>
      <c r="L295" s="29">
        <f t="shared" si="35"/>
        <v>41000</v>
      </c>
      <c r="M295" s="30">
        <f t="shared" si="36"/>
        <v>2628340.0000000005</v>
      </c>
    </row>
    <row r="296" spans="1:13" x14ac:dyDescent="0.25">
      <c r="A296" s="9">
        <v>295</v>
      </c>
      <c r="B296" s="11">
        <v>5101</v>
      </c>
      <c r="C296" s="11">
        <v>51</v>
      </c>
      <c r="D296" s="49" t="s">
        <v>15</v>
      </c>
      <c r="E296" s="66">
        <v>881</v>
      </c>
      <c r="F296" s="66">
        <v>51</v>
      </c>
      <c r="G296" s="10">
        <f t="shared" si="31"/>
        <v>932</v>
      </c>
      <c r="H296" s="10">
        <f t="shared" si="32"/>
        <v>1025.2</v>
      </c>
      <c r="I296" s="11">
        <f>I295+40</f>
        <v>19800</v>
      </c>
      <c r="J296" s="40">
        <f t="shared" si="33"/>
        <v>18453600</v>
      </c>
      <c r="K296" s="40">
        <f t="shared" si="34"/>
        <v>19929888</v>
      </c>
      <c r="L296" s="29">
        <f t="shared" si="35"/>
        <v>41500</v>
      </c>
      <c r="M296" s="30">
        <f t="shared" si="36"/>
        <v>2665520</v>
      </c>
    </row>
    <row r="297" spans="1:13" x14ac:dyDescent="0.25">
      <c r="A297" s="9">
        <v>296</v>
      </c>
      <c r="B297" s="11">
        <v>5102</v>
      </c>
      <c r="C297" s="11">
        <v>51</v>
      </c>
      <c r="D297" s="67" t="s">
        <v>24</v>
      </c>
      <c r="E297" s="68">
        <v>628</v>
      </c>
      <c r="F297" s="68">
        <v>49</v>
      </c>
      <c r="G297" s="10">
        <f t="shared" si="31"/>
        <v>677</v>
      </c>
      <c r="H297" s="10">
        <f t="shared" si="32"/>
        <v>744.7</v>
      </c>
      <c r="I297" s="11">
        <f>I296</f>
        <v>19800</v>
      </c>
      <c r="J297" s="40">
        <f t="shared" si="33"/>
        <v>13404600</v>
      </c>
      <c r="K297" s="40">
        <f t="shared" si="34"/>
        <v>14476968</v>
      </c>
      <c r="L297" s="29">
        <f t="shared" si="35"/>
        <v>30000</v>
      </c>
      <c r="M297" s="30">
        <f t="shared" si="36"/>
        <v>1936220.0000000002</v>
      </c>
    </row>
    <row r="298" spans="1:13" x14ac:dyDescent="0.25">
      <c r="A298" s="9">
        <v>297</v>
      </c>
      <c r="B298" s="11">
        <v>5103</v>
      </c>
      <c r="C298" s="11">
        <v>51</v>
      </c>
      <c r="D298" s="67" t="s">
        <v>24</v>
      </c>
      <c r="E298" s="68">
        <v>697</v>
      </c>
      <c r="F298" s="68">
        <v>51</v>
      </c>
      <c r="G298" s="10">
        <f t="shared" si="31"/>
        <v>748</v>
      </c>
      <c r="H298" s="10">
        <f t="shared" si="32"/>
        <v>822.80000000000007</v>
      </c>
      <c r="I298" s="11">
        <f>I297</f>
        <v>19800</v>
      </c>
      <c r="J298" s="40">
        <f t="shared" si="33"/>
        <v>14810400</v>
      </c>
      <c r="K298" s="40">
        <f t="shared" si="34"/>
        <v>15995232</v>
      </c>
      <c r="L298" s="29">
        <f t="shared" si="35"/>
        <v>33500</v>
      </c>
      <c r="M298" s="30">
        <f t="shared" si="36"/>
        <v>2139280</v>
      </c>
    </row>
    <row r="299" spans="1:13" x14ac:dyDescent="0.25">
      <c r="A299" s="9">
        <v>298</v>
      </c>
      <c r="B299" s="11">
        <v>5104</v>
      </c>
      <c r="C299" s="11">
        <v>51</v>
      </c>
      <c r="D299" s="67" t="s">
        <v>15</v>
      </c>
      <c r="E299" s="68">
        <v>911</v>
      </c>
      <c r="F299" s="68">
        <v>51</v>
      </c>
      <c r="G299" s="10">
        <f t="shared" si="31"/>
        <v>962</v>
      </c>
      <c r="H299" s="10">
        <f t="shared" si="32"/>
        <v>1058.2</v>
      </c>
      <c r="I299" s="11">
        <f>I298</f>
        <v>19800</v>
      </c>
      <c r="J299" s="40">
        <f t="shared" si="33"/>
        <v>19047600</v>
      </c>
      <c r="K299" s="40">
        <f t="shared" si="34"/>
        <v>20571408</v>
      </c>
      <c r="L299" s="29">
        <f t="shared" si="35"/>
        <v>43000</v>
      </c>
      <c r="M299" s="30">
        <f t="shared" si="36"/>
        <v>2751320</v>
      </c>
    </row>
    <row r="300" spans="1:13" x14ac:dyDescent="0.25">
      <c r="A300" s="9">
        <v>299</v>
      </c>
      <c r="B300" s="11">
        <v>5105</v>
      </c>
      <c r="C300" s="11">
        <v>51</v>
      </c>
      <c r="D300" s="67" t="s">
        <v>15</v>
      </c>
      <c r="E300" s="68">
        <v>862</v>
      </c>
      <c r="F300" s="68">
        <v>49</v>
      </c>
      <c r="G300" s="10">
        <f t="shared" si="31"/>
        <v>911</v>
      </c>
      <c r="H300" s="10">
        <f t="shared" si="32"/>
        <v>1002.1000000000001</v>
      </c>
      <c r="I300" s="11">
        <f>I299</f>
        <v>19800</v>
      </c>
      <c r="J300" s="40">
        <f t="shared" si="33"/>
        <v>18037800</v>
      </c>
      <c r="K300" s="40">
        <f t="shared" si="34"/>
        <v>19480824</v>
      </c>
      <c r="L300" s="29">
        <f t="shared" si="35"/>
        <v>40500</v>
      </c>
      <c r="M300" s="30">
        <f t="shared" si="36"/>
        <v>2605460.0000000005</v>
      </c>
    </row>
    <row r="301" spans="1:13" x14ac:dyDescent="0.25">
      <c r="A301" s="9">
        <v>300</v>
      </c>
      <c r="B301" s="11">
        <v>5106</v>
      </c>
      <c r="C301" s="11">
        <v>51</v>
      </c>
      <c r="D301" s="67" t="s">
        <v>15</v>
      </c>
      <c r="E301" s="68">
        <v>901</v>
      </c>
      <c r="F301" s="68">
        <v>49</v>
      </c>
      <c r="G301" s="10">
        <f t="shared" si="31"/>
        <v>950</v>
      </c>
      <c r="H301" s="10">
        <f t="shared" si="32"/>
        <v>1045</v>
      </c>
      <c r="I301" s="11">
        <f>I300</f>
        <v>19800</v>
      </c>
      <c r="J301" s="40">
        <f t="shared" si="33"/>
        <v>18810000</v>
      </c>
      <c r="K301" s="40">
        <f t="shared" si="34"/>
        <v>20314800</v>
      </c>
      <c r="L301" s="29">
        <f t="shared" si="35"/>
        <v>42500</v>
      </c>
      <c r="M301" s="30">
        <f t="shared" si="36"/>
        <v>2717000</v>
      </c>
    </row>
    <row r="302" spans="1:13" x14ac:dyDescent="0.25">
      <c r="A302" s="9">
        <v>301</v>
      </c>
      <c r="B302" s="11">
        <v>5201</v>
      </c>
      <c r="C302" s="11">
        <v>52</v>
      </c>
      <c r="D302" s="49" t="s">
        <v>15</v>
      </c>
      <c r="E302" s="66">
        <v>881</v>
      </c>
      <c r="F302" s="66">
        <v>51</v>
      </c>
      <c r="G302" s="10">
        <f t="shared" si="31"/>
        <v>932</v>
      </c>
      <c r="H302" s="10">
        <f t="shared" si="32"/>
        <v>1025.2</v>
      </c>
      <c r="I302" s="11">
        <f>I301+40</f>
        <v>19840</v>
      </c>
      <c r="J302" s="40">
        <f t="shared" si="33"/>
        <v>18490880</v>
      </c>
      <c r="K302" s="40">
        <f t="shared" si="34"/>
        <v>19970150</v>
      </c>
      <c r="L302" s="29">
        <f t="shared" si="35"/>
        <v>41500</v>
      </c>
      <c r="M302" s="30">
        <f t="shared" si="36"/>
        <v>2665520</v>
      </c>
    </row>
    <row r="303" spans="1:13" x14ac:dyDescent="0.25">
      <c r="A303" s="9">
        <v>302</v>
      </c>
      <c r="B303" s="11">
        <v>5202</v>
      </c>
      <c r="C303" s="11">
        <v>52</v>
      </c>
      <c r="D303" s="67" t="s">
        <v>15</v>
      </c>
      <c r="E303" s="68">
        <v>833</v>
      </c>
      <c r="F303" s="68">
        <v>49</v>
      </c>
      <c r="G303" s="10">
        <f t="shared" si="31"/>
        <v>882</v>
      </c>
      <c r="H303" s="10">
        <f t="shared" si="32"/>
        <v>970.2</v>
      </c>
      <c r="I303" s="11">
        <f>I302</f>
        <v>19840</v>
      </c>
      <c r="J303" s="40">
        <f t="shared" si="33"/>
        <v>17498880</v>
      </c>
      <c r="K303" s="40">
        <f t="shared" si="34"/>
        <v>18898790</v>
      </c>
      <c r="L303" s="29">
        <f t="shared" si="35"/>
        <v>39500</v>
      </c>
      <c r="M303" s="30">
        <f t="shared" si="36"/>
        <v>2522520</v>
      </c>
    </row>
    <row r="304" spans="1:13" x14ac:dyDescent="0.25">
      <c r="A304" s="9">
        <v>303</v>
      </c>
      <c r="B304" s="11">
        <v>5203</v>
      </c>
      <c r="C304" s="11">
        <v>52</v>
      </c>
      <c r="D304" s="67" t="s">
        <v>15</v>
      </c>
      <c r="E304" s="68">
        <v>881</v>
      </c>
      <c r="F304" s="68">
        <v>51</v>
      </c>
      <c r="G304" s="10">
        <f t="shared" si="31"/>
        <v>932</v>
      </c>
      <c r="H304" s="10">
        <f t="shared" si="32"/>
        <v>1025.2</v>
      </c>
      <c r="I304" s="11">
        <f>I303</f>
        <v>19840</v>
      </c>
      <c r="J304" s="40">
        <f t="shared" si="33"/>
        <v>18490880</v>
      </c>
      <c r="K304" s="40">
        <f t="shared" si="34"/>
        <v>19970150</v>
      </c>
      <c r="L304" s="29">
        <f t="shared" si="35"/>
        <v>41500</v>
      </c>
      <c r="M304" s="30">
        <f t="shared" si="36"/>
        <v>2665520</v>
      </c>
    </row>
    <row r="305" spans="1:15" x14ac:dyDescent="0.25">
      <c r="A305" s="9">
        <v>304</v>
      </c>
      <c r="B305" s="11">
        <v>5204</v>
      </c>
      <c r="C305" s="11">
        <v>52</v>
      </c>
      <c r="D305" s="67" t="s">
        <v>15</v>
      </c>
      <c r="E305" s="68">
        <v>881</v>
      </c>
      <c r="F305" s="68">
        <v>51</v>
      </c>
      <c r="G305" s="10">
        <f t="shared" si="31"/>
        <v>932</v>
      </c>
      <c r="H305" s="10">
        <f t="shared" si="32"/>
        <v>1025.2</v>
      </c>
      <c r="I305" s="11">
        <f>I304</f>
        <v>19840</v>
      </c>
      <c r="J305" s="40">
        <f t="shared" si="33"/>
        <v>18490880</v>
      </c>
      <c r="K305" s="40">
        <f t="shared" si="34"/>
        <v>19970150</v>
      </c>
      <c r="L305" s="29">
        <f t="shared" si="35"/>
        <v>41500</v>
      </c>
      <c r="M305" s="30">
        <f t="shared" si="36"/>
        <v>2665520</v>
      </c>
    </row>
    <row r="306" spans="1:15" x14ac:dyDescent="0.25">
      <c r="A306" s="9">
        <v>305</v>
      </c>
      <c r="B306" s="11">
        <v>5205</v>
      </c>
      <c r="C306" s="11">
        <v>52</v>
      </c>
      <c r="D306" s="67" t="s">
        <v>15</v>
      </c>
      <c r="E306" s="68">
        <v>833</v>
      </c>
      <c r="F306" s="68">
        <v>49</v>
      </c>
      <c r="G306" s="10">
        <f t="shared" si="31"/>
        <v>882</v>
      </c>
      <c r="H306" s="10">
        <f t="shared" si="32"/>
        <v>970.2</v>
      </c>
      <c r="I306" s="11">
        <f>I305</f>
        <v>19840</v>
      </c>
      <c r="J306" s="40">
        <f t="shared" si="33"/>
        <v>17498880</v>
      </c>
      <c r="K306" s="40">
        <f t="shared" si="34"/>
        <v>18898790</v>
      </c>
      <c r="L306" s="29">
        <f t="shared" si="35"/>
        <v>39500</v>
      </c>
      <c r="M306" s="30">
        <f t="shared" si="36"/>
        <v>2522520</v>
      </c>
    </row>
    <row r="307" spans="1:15" x14ac:dyDescent="0.25">
      <c r="A307" s="9">
        <v>306</v>
      </c>
      <c r="B307" s="11">
        <v>5206</v>
      </c>
      <c r="C307" s="11">
        <v>52</v>
      </c>
      <c r="D307" s="67" t="s">
        <v>15</v>
      </c>
      <c r="E307" s="68">
        <v>870</v>
      </c>
      <c r="F307" s="68">
        <v>49</v>
      </c>
      <c r="G307" s="10">
        <f t="shared" si="31"/>
        <v>919</v>
      </c>
      <c r="H307" s="10">
        <f t="shared" si="32"/>
        <v>1010.9000000000001</v>
      </c>
      <c r="I307" s="11">
        <f>I306</f>
        <v>19840</v>
      </c>
      <c r="J307" s="40">
        <f t="shared" si="33"/>
        <v>18232960</v>
      </c>
      <c r="K307" s="40">
        <f t="shared" si="34"/>
        <v>19691597</v>
      </c>
      <c r="L307" s="29">
        <f t="shared" si="35"/>
        <v>41000</v>
      </c>
      <c r="M307" s="30">
        <f t="shared" si="36"/>
        <v>2628340.0000000005</v>
      </c>
    </row>
    <row r="308" spans="1:15" x14ac:dyDescent="0.25">
      <c r="A308" s="9">
        <v>307</v>
      </c>
      <c r="B308" s="11">
        <v>5301</v>
      </c>
      <c r="C308" s="11">
        <v>53</v>
      </c>
      <c r="D308" s="49" t="s">
        <v>15</v>
      </c>
      <c r="E308" s="66">
        <v>881</v>
      </c>
      <c r="F308" s="66">
        <v>51</v>
      </c>
      <c r="G308" s="10">
        <f t="shared" si="31"/>
        <v>932</v>
      </c>
      <c r="H308" s="10">
        <f t="shared" si="32"/>
        <v>1025.2</v>
      </c>
      <c r="I308" s="11">
        <f>I307+40</f>
        <v>19880</v>
      </c>
      <c r="J308" s="40">
        <f t="shared" si="33"/>
        <v>18528160</v>
      </c>
      <c r="K308" s="40">
        <f t="shared" si="34"/>
        <v>20010413</v>
      </c>
      <c r="L308" s="29">
        <f t="shared" si="35"/>
        <v>41500</v>
      </c>
      <c r="M308" s="30">
        <f t="shared" si="36"/>
        <v>2665520</v>
      </c>
    </row>
    <row r="309" spans="1:15" x14ac:dyDescent="0.25">
      <c r="A309" s="9">
        <v>308</v>
      </c>
      <c r="B309" s="11">
        <v>5302</v>
      </c>
      <c r="C309" s="11">
        <v>53</v>
      </c>
      <c r="D309" s="67" t="s">
        <v>15</v>
      </c>
      <c r="E309" s="68">
        <v>833</v>
      </c>
      <c r="F309" s="68">
        <v>49</v>
      </c>
      <c r="G309" s="10">
        <f t="shared" si="31"/>
        <v>882</v>
      </c>
      <c r="H309" s="10">
        <f t="shared" si="32"/>
        <v>970.2</v>
      </c>
      <c r="I309" s="11">
        <f>I308</f>
        <v>19880</v>
      </c>
      <c r="J309" s="40">
        <f t="shared" si="33"/>
        <v>17534160</v>
      </c>
      <c r="K309" s="40">
        <f t="shared" si="34"/>
        <v>18936893</v>
      </c>
      <c r="L309" s="29">
        <f t="shared" si="35"/>
        <v>39500</v>
      </c>
      <c r="M309" s="30">
        <f t="shared" si="36"/>
        <v>2522520</v>
      </c>
    </row>
    <row r="310" spans="1:15" x14ac:dyDescent="0.25">
      <c r="A310" s="9">
        <v>309</v>
      </c>
      <c r="B310" s="11">
        <v>5303</v>
      </c>
      <c r="C310" s="11">
        <v>53</v>
      </c>
      <c r="D310" s="67" t="s">
        <v>15</v>
      </c>
      <c r="E310" s="68">
        <v>881</v>
      </c>
      <c r="F310" s="68">
        <v>51</v>
      </c>
      <c r="G310" s="10">
        <f t="shared" si="31"/>
        <v>932</v>
      </c>
      <c r="H310" s="10">
        <f t="shared" si="32"/>
        <v>1025.2</v>
      </c>
      <c r="I310" s="11">
        <f>I309</f>
        <v>19880</v>
      </c>
      <c r="J310" s="40">
        <f t="shared" si="33"/>
        <v>18528160</v>
      </c>
      <c r="K310" s="40">
        <f t="shared" si="34"/>
        <v>20010413</v>
      </c>
      <c r="L310" s="29">
        <f t="shared" si="35"/>
        <v>41500</v>
      </c>
      <c r="M310" s="30">
        <f t="shared" si="36"/>
        <v>2665520</v>
      </c>
    </row>
    <row r="311" spans="1:15" x14ac:dyDescent="0.25">
      <c r="A311" s="9">
        <v>310</v>
      </c>
      <c r="B311" s="11">
        <v>5304</v>
      </c>
      <c r="C311" s="11">
        <v>53</v>
      </c>
      <c r="D311" s="67" t="s">
        <v>15</v>
      </c>
      <c r="E311" s="68">
        <v>881</v>
      </c>
      <c r="F311" s="68">
        <v>51</v>
      </c>
      <c r="G311" s="10">
        <f t="shared" si="31"/>
        <v>932</v>
      </c>
      <c r="H311" s="10">
        <f t="shared" si="32"/>
        <v>1025.2</v>
      </c>
      <c r="I311" s="11">
        <f>I310</f>
        <v>19880</v>
      </c>
      <c r="J311" s="40">
        <f t="shared" si="33"/>
        <v>18528160</v>
      </c>
      <c r="K311" s="40">
        <f t="shared" si="34"/>
        <v>20010413</v>
      </c>
      <c r="L311" s="29">
        <f t="shared" si="35"/>
        <v>41500</v>
      </c>
      <c r="M311" s="30">
        <f t="shared" si="36"/>
        <v>2665520</v>
      </c>
    </row>
    <row r="312" spans="1:15" x14ac:dyDescent="0.25">
      <c r="A312" s="9">
        <v>311</v>
      </c>
      <c r="B312" s="11">
        <v>5305</v>
      </c>
      <c r="C312" s="11">
        <v>53</v>
      </c>
      <c r="D312" s="67" t="s">
        <v>15</v>
      </c>
      <c r="E312" s="68">
        <v>833</v>
      </c>
      <c r="F312" s="68">
        <v>49</v>
      </c>
      <c r="G312" s="10">
        <f t="shared" si="31"/>
        <v>882</v>
      </c>
      <c r="H312" s="10">
        <f t="shared" si="32"/>
        <v>970.2</v>
      </c>
      <c r="I312" s="11">
        <f>I311</f>
        <v>19880</v>
      </c>
      <c r="J312" s="40">
        <f t="shared" si="33"/>
        <v>17534160</v>
      </c>
      <c r="K312" s="40">
        <f t="shared" si="34"/>
        <v>18936893</v>
      </c>
      <c r="L312" s="29">
        <f t="shared" si="35"/>
        <v>39500</v>
      </c>
      <c r="M312" s="30">
        <f t="shared" si="36"/>
        <v>2522520</v>
      </c>
    </row>
    <row r="313" spans="1:15" x14ac:dyDescent="0.25">
      <c r="A313" s="9">
        <v>312</v>
      </c>
      <c r="B313" s="11">
        <v>5306</v>
      </c>
      <c r="C313" s="11">
        <v>53</v>
      </c>
      <c r="D313" s="67" t="s">
        <v>15</v>
      </c>
      <c r="E313" s="68">
        <v>870</v>
      </c>
      <c r="F313" s="68">
        <v>49</v>
      </c>
      <c r="G313" s="10">
        <f t="shared" si="31"/>
        <v>919</v>
      </c>
      <c r="H313" s="10">
        <f t="shared" si="32"/>
        <v>1010.9000000000001</v>
      </c>
      <c r="I313" s="11">
        <f>I312</f>
        <v>19880</v>
      </c>
      <c r="J313" s="40">
        <f t="shared" si="33"/>
        <v>18269720</v>
      </c>
      <c r="K313" s="40">
        <f t="shared" si="34"/>
        <v>19731298</v>
      </c>
      <c r="L313" s="29">
        <f t="shared" si="35"/>
        <v>41000</v>
      </c>
      <c r="M313" s="30">
        <f t="shared" si="36"/>
        <v>2628340.0000000005</v>
      </c>
    </row>
    <row r="314" spans="1:15" x14ac:dyDescent="0.25">
      <c r="A314" s="9">
        <v>313</v>
      </c>
      <c r="B314" s="11">
        <v>5401</v>
      </c>
      <c r="C314" s="11">
        <v>54</v>
      </c>
      <c r="D314" s="49" t="s">
        <v>15</v>
      </c>
      <c r="E314" s="66">
        <v>881</v>
      </c>
      <c r="F314" s="66">
        <v>51</v>
      </c>
      <c r="G314" s="10">
        <f t="shared" si="31"/>
        <v>932</v>
      </c>
      <c r="H314" s="10">
        <f t="shared" si="32"/>
        <v>1025.2</v>
      </c>
      <c r="I314" s="11">
        <f>I313+40</f>
        <v>19920</v>
      </c>
      <c r="J314" s="40">
        <f t="shared" si="33"/>
        <v>18565440</v>
      </c>
      <c r="K314" s="40">
        <f t="shared" si="34"/>
        <v>20050675</v>
      </c>
      <c r="L314" s="29">
        <f t="shared" si="35"/>
        <v>42000</v>
      </c>
      <c r="M314" s="30">
        <f t="shared" si="36"/>
        <v>2665520</v>
      </c>
    </row>
    <row r="315" spans="1:15" x14ac:dyDescent="0.25">
      <c r="A315" s="9">
        <v>314</v>
      </c>
      <c r="B315" s="11">
        <v>5402</v>
      </c>
      <c r="C315" s="11">
        <v>54</v>
      </c>
      <c r="D315" s="67" t="s">
        <v>15</v>
      </c>
      <c r="E315" s="68">
        <v>833</v>
      </c>
      <c r="F315" s="68">
        <v>49</v>
      </c>
      <c r="G315" s="10">
        <f t="shared" si="31"/>
        <v>882</v>
      </c>
      <c r="H315" s="10">
        <f t="shared" si="32"/>
        <v>970.2</v>
      </c>
      <c r="I315" s="11">
        <f>I314</f>
        <v>19920</v>
      </c>
      <c r="J315" s="40">
        <f t="shared" si="33"/>
        <v>17569440</v>
      </c>
      <c r="K315" s="40">
        <f t="shared" si="34"/>
        <v>18974995</v>
      </c>
      <c r="L315" s="29">
        <f t="shared" si="35"/>
        <v>39500</v>
      </c>
      <c r="M315" s="30">
        <f t="shared" si="36"/>
        <v>2522520</v>
      </c>
    </row>
    <row r="316" spans="1:15" x14ac:dyDescent="0.25">
      <c r="A316" s="9">
        <v>315</v>
      </c>
      <c r="B316" s="11">
        <v>5403</v>
      </c>
      <c r="C316" s="11">
        <v>54</v>
      </c>
      <c r="D316" s="67" t="s">
        <v>15</v>
      </c>
      <c r="E316" s="68">
        <v>881</v>
      </c>
      <c r="F316" s="68">
        <v>51</v>
      </c>
      <c r="G316" s="10">
        <f t="shared" si="31"/>
        <v>932</v>
      </c>
      <c r="H316" s="10">
        <f t="shared" si="32"/>
        <v>1025.2</v>
      </c>
      <c r="I316" s="11">
        <f>I315</f>
        <v>19920</v>
      </c>
      <c r="J316" s="40">
        <f t="shared" si="33"/>
        <v>18565440</v>
      </c>
      <c r="K316" s="40">
        <f t="shared" si="34"/>
        <v>20050675</v>
      </c>
      <c r="L316" s="29">
        <f t="shared" si="35"/>
        <v>42000</v>
      </c>
      <c r="M316" s="30">
        <f t="shared" si="36"/>
        <v>2665520</v>
      </c>
    </row>
    <row r="317" spans="1:15" x14ac:dyDescent="0.25">
      <c r="A317" s="9">
        <v>316</v>
      </c>
      <c r="B317" s="11">
        <v>5404</v>
      </c>
      <c r="C317" s="11">
        <v>54</v>
      </c>
      <c r="D317" s="67" t="s">
        <v>15</v>
      </c>
      <c r="E317" s="68">
        <v>881</v>
      </c>
      <c r="F317" s="68">
        <v>51</v>
      </c>
      <c r="G317" s="10">
        <f t="shared" si="31"/>
        <v>932</v>
      </c>
      <c r="H317" s="10">
        <f t="shared" si="32"/>
        <v>1025.2</v>
      </c>
      <c r="I317" s="11">
        <f>I316</f>
        <v>19920</v>
      </c>
      <c r="J317" s="40">
        <f t="shared" si="33"/>
        <v>18565440</v>
      </c>
      <c r="K317" s="40">
        <f t="shared" si="34"/>
        <v>20050675</v>
      </c>
      <c r="L317" s="29">
        <f t="shared" si="35"/>
        <v>42000</v>
      </c>
      <c r="M317" s="30">
        <f t="shared" si="36"/>
        <v>2665520</v>
      </c>
    </row>
    <row r="318" spans="1:15" x14ac:dyDescent="0.25">
      <c r="A318" s="9">
        <v>317</v>
      </c>
      <c r="B318" s="11">
        <v>5405</v>
      </c>
      <c r="C318" s="11">
        <v>54</v>
      </c>
      <c r="D318" s="67" t="s">
        <v>15</v>
      </c>
      <c r="E318" s="68">
        <v>833</v>
      </c>
      <c r="F318" s="68">
        <v>49</v>
      </c>
      <c r="G318" s="10">
        <f t="shared" si="31"/>
        <v>882</v>
      </c>
      <c r="H318" s="10">
        <f t="shared" si="32"/>
        <v>970.2</v>
      </c>
      <c r="I318" s="11">
        <f>I317</f>
        <v>19920</v>
      </c>
      <c r="J318" s="40">
        <f t="shared" si="33"/>
        <v>17569440</v>
      </c>
      <c r="K318" s="40">
        <f t="shared" si="34"/>
        <v>18974995</v>
      </c>
      <c r="L318" s="29">
        <f t="shared" si="35"/>
        <v>39500</v>
      </c>
      <c r="M318" s="30">
        <f t="shared" si="36"/>
        <v>2522520</v>
      </c>
    </row>
    <row r="319" spans="1:15" x14ac:dyDescent="0.25">
      <c r="A319" s="9">
        <v>318</v>
      </c>
      <c r="B319" s="11">
        <v>5406</v>
      </c>
      <c r="C319" s="11">
        <v>54</v>
      </c>
      <c r="D319" s="67" t="s">
        <v>15</v>
      </c>
      <c r="E319" s="68">
        <v>870</v>
      </c>
      <c r="F319" s="68">
        <v>49</v>
      </c>
      <c r="G319" s="10">
        <f t="shared" si="31"/>
        <v>919</v>
      </c>
      <c r="H319" s="10">
        <f t="shared" si="32"/>
        <v>1010.9000000000001</v>
      </c>
      <c r="I319" s="11">
        <f>I318</f>
        <v>19920</v>
      </c>
      <c r="J319" s="40">
        <f t="shared" si="33"/>
        <v>18306480</v>
      </c>
      <c r="K319" s="40">
        <f t="shared" si="34"/>
        <v>19770998</v>
      </c>
      <c r="L319" s="29">
        <f t="shared" si="35"/>
        <v>41000</v>
      </c>
      <c r="M319" s="30">
        <f t="shared" si="36"/>
        <v>2628340.0000000005</v>
      </c>
    </row>
    <row r="320" spans="1:15" x14ac:dyDescent="0.25">
      <c r="A320" s="51" t="s">
        <v>3</v>
      </c>
      <c r="B320" s="52"/>
      <c r="C320" s="52"/>
      <c r="D320" s="53"/>
      <c r="E320" s="12">
        <f>SUM(E2:E319)</f>
        <v>271317</v>
      </c>
      <c r="F320" s="12">
        <f>SUM(F2:F319)</f>
        <v>15900</v>
      </c>
      <c r="G320" s="12">
        <f>SUM(G2:G319)</f>
        <v>287217</v>
      </c>
      <c r="H320" s="12">
        <f>SUM(H2:H319)</f>
        <v>315938.70000000141</v>
      </c>
      <c r="I320" s="11"/>
      <c r="J320" s="41">
        <f>SUM(J2:J319)</f>
        <v>5422526680</v>
      </c>
      <c r="K320" s="41">
        <f>SUM(K2:K319)</f>
        <v>5856328808</v>
      </c>
      <c r="L320" s="31"/>
      <c r="M320" s="32">
        <f>SUM(M2:M318)</f>
        <v>818812280</v>
      </c>
      <c r="O320" s="47">
        <f>H320*2600</f>
        <v>821440620.0000037</v>
      </c>
    </row>
    <row r="321" spans="1:13" x14ac:dyDescent="0.25">
      <c r="A321" s="13"/>
      <c r="B321" s="13"/>
      <c r="C321" s="13"/>
      <c r="D321" s="13"/>
      <c r="H321" s="15"/>
      <c r="I321" s="13"/>
      <c r="J321" s="42"/>
      <c r="K321" s="42"/>
      <c r="L321" s="34"/>
      <c r="M321" s="33"/>
    </row>
    <row r="322" spans="1:13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43"/>
      <c r="K322" s="43"/>
      <c r="L322" s="8"/>
      <c r="M322" s="8"/>
    </row>
    <row r="323" spans="1:13" ht="49.5" customHeight="1" x14ac:dyDescent="0.25">
      <c r="A323" s="17"/>
      <c r="B323" s="17"/>
      <c r="C323" s="17"/>
      <c r="D323" s="17"/>
      <c r="E323" s="18"/>
      <c r="F323" s="18"/>
      <c r="G323" s="18"/>
      <c r="H323" s="17"/>
      <c r="I323" s="17"/>
      <c r="J323" s="44"/>
      <c r="K323" s="44"/>
      <c r="L323" s="7"/>
      <c r="M323" s="7"/>
    </row>
    <row r="324" spans="1:13" x14ac:dyDescent="0.25">
      <c r="A324" s="13"/>
      <c r="B324" s="13"/>
      <c r="C324" s="13"/>
      <c r="D324" s="13"/>
      <c r="H324" s="15"/>
      <c r="I324" s="13"/>
      <c r="J324" s="42"/>
      <c r="K324" s="42"/>
      <c r="L324" s="34"/>
      <c r="M324" s="33"/>
    </row>
    <row r="325" spans="1:13" x14ac:dyDescent="0.25">
      <c r="A325" s="13"/>
      <c r="B325" s="13"/>
      <c r="C325" s="13"/>
      <c r="D325" s="13"/>
      <c r="H325" s="15"/>
      <c r="I325" s="13"/>
      <c r="J325" s="42"/>
      <c r="K325" s="42"/>
      <c r="L325" s="34"/>
      <c r="M325" s="33"/>
    </row>
    <row r="326" spans="1:13" x14ac:dyDescent="0.25">
      <c r="A326" s="13"/>
      <c r="B326" s="13"/>
      <c r="C326" s="13"/>
      <c r="D326" s="13"/>
      <c r="H326" s="15"/>
      <c r="I326" s="13"/>
      <c r="J326" s="42"/>
      <c r="K326" s="42"/>
      <c r="L326" s="34"/>
      <c r="M326" s="33"/>
    </row>
    <row r="327" spans="1:13" x14ac:dyDescent="0.25">
      <c r="A327" s="13"/>
      <c r="B327" s="13"/>
      <c r="C327" s="13"/>
      <c r="D327" s="13"/>
      <c r="H327" s="15"/>
      <c r="I327" s="13"/>
      <c r="J327" s="42"/>
      <c r="K327" s="42"/>
      <c r="L327" s="34"/>
      <c r="M327" s="33"/>
    </row>
    <row r="328" spans="1:13" x14ac:dyDescent="0.25">
      <c r="A328" s="13"/>
      <c r="B328" s="13"/>
      <c r="C328" s="13"/>
      <c r="D328" s="13"/>
      <c r="H328" s="15"/>
      <c r="I328" s="13"/>
      <c r="J328" s="42"/>
      <c r="K328" s="42"/>
      <c r="L328" s="34"/>
      <c r="M328" s="33"/>
    </row>
    <row r="329" spans="1:13" x14ac:dyDescent="0.25">
      <c r="A329" s="13"/>
      <c r="B329" s="13"/>
      <c r="C329" s="13"/>
      <c r="D329" s="13"/>
      <c r="H329" s="15"/>
      <c r="I329" s="13"/>
      <c r="J329" s="42"/>
      <c r="K329" s="42"/>
      <c r="L329" s="34"/>
      <c r="M329" s="33"/>
    </row>
    <row r="330" spans="1:13" x14ac:dyDescent="0.25">
      <c r="A330" s="13"/>
      <c r="B330" s="13"/>
      <c r="C330" s="13"/>
      <c r="D330" s="13"/>
      <c r="H330" s="15"/>
      <c r="I330" s="13"/>
      <c r="J330" s="42"/>
      <c r="K330" s="42"/>
      <c r="L330" s="34"/>
      <c r="M330" s="33"/>
    </row>
    <row r="331" spans="1:13" x14ac:dyDescent="0.25">
      <c r="A331" s="13"/>
      <c r="B331" s="13"/>
      <c r="C331" s="13"/>
      <c r="D331" s="13"/>
      <c r="H331" s="15"/>
      <c r="I331" s="13"/>
      <c r="J331" s="42"/>
      <c r="K331" s="42"/>
      <c r="L331" s="34"/>
      <c r="M331" s="33"/>
    </row>
    <row r="332" spans="1:13" x14ac:dyDescent="0.25">
      <c r="A332" s="13"/>
      <c r="B332" s="13"/>
      <c r="C332" s="13"/>
      <c r="D332" s="13"/>
      <c r="H332" s="15"/>
      <c r="I332" s="13"/>
      <c r="J332" s="42"/>
      <c r="K332" s="42"/>
      <c r="L332" s="34"/>
      <c r="M332" s="33"/>
    </row>
    <row r="333" spans="1:13" x14ac:dyDescent="0.25">
      <c r="A333" s="13"/>
      <c r="B333" s="13"/>
      <c r="C333" s="13"/>
      <c r="D333" s="13"/>
      <c r="H333" s="15"/>
      <c r="I333" s="13"/>
      <c r="J333" s="42"/>
      <c r="K333" s="42"/>
      <c r="L333" s="34"/>
      <c r="M333" s="33"/>
    </row>
    <row r="334" spans="1:13" x14ac:dyDescent="0.25">
      <c r="A334" s="13"/>
      <c r="B334" s="13"/>
      <c r="C334" s="13"/>
      <c r="D334" s="13"/>
      <c r="H334" s="15"/>
      <c r="I334" s="13"/>
      <c r="J334" s="42"/>
      <c r="K334" s="42"/>
      <c r="L334" s="34"/>
      <c r="M334" s="33"/>
    </row>
    <row r="335" spans="1:13" x14ac:dyDescent="0.25">
      <c r="A335" s="13"/>
      <c r="B335" s="13"/>
      <c r="C335" s="13"/>
      <c r="D335" s="13"/>
      <c r="H335" s="15"/>
      <c r="I335" s="13"/>
      <c r="J335" s="42"/>
      <c r="K335" s="42"/>
      <c r="L335" s="34"/>
      <c r="M335" s="33"/>
    </row>
    <row r="336" spans="1:13" x14ac:dyDescent="0.25">
      <c r="A336" s="13"/>
      <c r="B336" s="13"/>
      <c r="C336" s="13"/>
      <c r="D336" s="13"/>
      <c r="H336" s="15"/>
      <c r="I336" s="13"/>
      <c r="J336" s="42"/>
      <c r="K336" s="42"/>
      <c r="L336" s="34"/>
      <c r="M336" s="33"/>
    </row>
    <row r="337" spans="1:13" x14ac:dyDescent="0.25">
      <c r="A337" s="13"/>
      <c r="B337" s="13"/>
      <c r="C337" s="13"/>
      <c r="D337" s="13"/>
      <c r="H337" s="15"/>
      <c r="I337" s="13"/>
      <c r="J337" s="42"/>
      <c r="K337" s="42"/>
      <c r="L337" s="34"/>
      <c r="M337" s="33"/>
    </row>
    <row r="338" spans="1:13" x14ac:dyDescent="0.25">
      <c r="A338" s="13"/>
      <c r="B338" s="13"/>
      <c r="C338" s="13"/>
      <c r="D338" s="13"/>
      <c r="H338" s="15"/>
      <c r="I338" s="13"/>
      <c r="J338" s="42"/>
      <c r="K338" s="42"/>
      <c r="L338" s="34"/>
      <c r="M338" s="33"/>
    </row>
    <row r="339" spans="1:13" x14ac:dyDescent="0.25">
      <c r="A339" s="13"/>
      <c r="B339" s="13"/>
      <c r="C339" s="13"/>
      <c r="D339" s="13"/>
      <c r="H339" s="15"/>
      <c r="I339" s="13"/>
      <c r="J339" s="42"/>
      <c r="K339" s="42"/>
      <c r="L339" s="34"/>
      <c r="M339" s="33"/>
    </row>
    <row r="340" spans="1:13" x14ac:dyDescent="0.25">
      <c r="A340" s="13"/>
      <c r="B340" s="13"/>
      <c r="C340" s="13"/>
      <c r="D340" s="13"/>
      <c r="H340" s="15"/>
      <c r="I340" s="13"/>
      <c r="J340" s="42"/>
      <c r="K340" s="42"/>
      <c r="L340" s="34"/>
      <c r="M340" s="33"/>
    </row>
    <row r="341" spans="1:13" x14ac:dyDescent="0.25">
      <c r="A341" s="13"/>
      <c r="B341" s="13"/>
      <c r="C341" s="13"/>
      <c r="D341" s="13"/>
      <c r="H341" s="15"/>
      <c r="I341" s="13"/>
      <c r="J341" s="42"/>
      <c r="K341" s="42"/>
      <c r="L341" s="34"/>
      <c r="M341" s="33"/>
    </row>
    <row r="342" spans="1:13" x14ac:dyDescent="0.25">
      <c r="A342" s="13"/>
      <c r="B342" s="13"/>
      <c r="C342" s="13"/>
      <c r="D342" s="13"/>
      <c r="H342" s="15"/>
      <c r="I342" s="13"/>
      <c r="J342" s="42"/>
      <c r="K342" s="42"/>
      <c r="L342" s="34"/>
      <c r="M342" s="33"/>
    </row>
    <row r="343" spans="1:13" x14ac:dyDescent="0.25">
      <c r="A343" s="13"/>
      <c r="B343" s="13"/>
      <c r="C343" s="13"/>
      <c r="D343" s="13"/>
      <c r="H343" s="15"/>
      <c r="I343" s="13"/>
      <c r="J343" s="42"/>
      <c r="K343" s="42"/>
      <c r="L343" s="34"/>
      <c r="M343" s="33"/>
    </row>
    <row r="344" spans="1:13" x14ac:dyDescent="0.25">
      <c r="A344" s="13"/>
      <c r="B344" s="13"/>
      <c r="C344" s="13"/>
      <c r="D344" s="13"/>
      <c r="H344" s="15"/>
      <c r="I344" s="13"/>
      <c r="J344" s="42"/>
      <c r="K344" s="42"/>
      <c r="L344" s="34"/>
      <c r="M344" s="33"/>
    </row>
    <row r="345" spans="1:13" x14ac:dyDescent="0.25">
      <c r="A345" s="13"/>
      <c r="B345" s="13"/>
      <c r="C345" s="13"/>
      <c r="D345" s="13"/>
      <c r="H345" s="15"/>
      <c r="I345" s="13"/>
      <c r="J345" s="42"/>
      <c r="K345" s="42"/>
      <c r="L345" s="34"/>
      <c r="M345" s="33"/>
    </row>
    <row r="346" spans="1:13" x14ac:dyDescent="0.25">
      <c r="A346" s="13"/>
      <c r="B346" s="13"/>
      <c r="C346" s="13"/>
      <c r="D346" s="13"/>
      <c r="H346" s="15"/>
      <c r="I346" s="13"/>
      <c r="J346" s="42"/>
      <c r="K346" s="42"/>
      <c r="L346" s="34"/>
      <c r="M346" s="33"/>
    </row>
    <row r="347" spans="1:13" x14ac:dyDescent="0.25">
      <c r="A347" s="13"/>
      <c r="B347" s="13"/>
      <c r="C347" s="13"/>
      <c r="D347" s="13"/>
      <c r="H347" s="15"/>
      <c r="I347" s="13"/>
      <c r="J347" s="42"/>
      <c r="K347" s="42"/>
      <c r="L347" s="34"/>
      <c r="M347" s="33"/>
    </row>
    <row r="348" spans="1:13" x14ac:dyDescent="0.25">
      <c r="A348" s="13"/>
      <c r="B348" s="13"/>
      <c r="C348" s="13"/>
      <c r="D348" s="13"/>
      <c r="H348" s="15"/>
      <c r="I348" s="13"/>
      <c r="J348" s="42"/>
      <c r="K348" s="42"/>
      <c r="L348" s="34"/>
      <c r="M348" s="33"/>
    </row>
    <row r="349" spans="1:13" x14ac:dyDescent="0.25">
      <c r="A349" s="13"/>
      <c r="B349" s="13"/>
      <c r="C349" s="13"/>
      <c r="D349" s="13"/>
      <c r="H349" s="15"/>
      <c r="I349" s="13"/>
      <c r="J349" s="42"/>
      <c r="K349" s="42"/>
      <c r="L349" s="34"/>
      <c r="M349" s="33"/>
    </row>
    <row r="350" spans="1:13" x14ac:dyDescent="0.25">
      <c r="A350" s="13"/>
      <c r="B350" s="13"/>
      <c r="C350" s="13"/>
      <c r="D350" s="13"/>
      <c r="H350" s="15"/>
      <c r="I350" s="13"/>
      <c r="J350" s="42"/>
      <c r="K350" s="42"/>
      <c r="L350" s="34"/>
      <c r="M350" s="33"/>
    </row>
    <row r="351" spans="1:13" x14ac:dyDescent="0.25">
      <c r="A351" s="13"/>
      <c r="B351" s="13"/>
      <c r="C351" s="13"/>
      <c r="D351" s="13"/>
      <c r="H351" s="15"/>
      <c r="I351" s="13"/>
      <c r="J351" s="42"/>
      <c r="K351" s="42"/>
      <c r="L351" s="34"/>
      <c r="M351" s="33"/>
    </row>
    <row r="352" spans="1:13" x14ac:dyDescent="0.25">
      <c r="A352" s="13"/>
      <c r="B352" s="19"/>
      <c r="C352" s="19"/>
      <c r="D352" s="19"/>
      <c r="H352" s="15"/>
      <c r="I352" s="13"/>
      <c r="J352" s="42"/>
      <c r="K352" s="42"/>
      <c r="L352" s="34"/>
      <c r="M352" s="33"/>
    </row>
    <row r="353" spans="1:13" x14ac:dyDescent="0.25">
      <c r="A353" s="13"/>
      <c r="B353" s="19"/>
      <c r="C353" s="19"/>
      <c r="D353" s="19"/>
      <c r="H353" s="15"/>
      <c r="I353" s="13"/>
      <c r="J353" s="42"/>
      <c r="K353" s="42"/>
      <c r="L353" s="34"/>
      <c r="M353" s="33"/>
    </row>
    <row r="354" spans="1:13" x14ac:dyDescent="0.25">
      <c r="A354" s="13"/>
      <c r="B354" s="19"/>
      <c r="C354" s="19"/>
      <c r="D354" s="19"/>
      <c r="H354" s="15"/>
      <c r="I354" s="13"/>
      <c r="J354" s="42"/>
      <c r="K354" s="42"/>
      <c r="L354" s="34"/>
      <c r="M354" s="33"/>
    </row>
    <row r="355" spans="1:13" x14ac:dyDescent="0.25">
      <c r="A355" s="13"/>
      <c r="B355" s="19"/>
      <c r="C355" s="19"/>
      <c r="D355" s="19"/>
      <c r="H355" s="15"/>
      <c r="I355" s="13"/>
      <c r="J355" s="42"/>
      <c r="K355" s="42"/>
      <c r="L355" s="34"/>
      <c r="M355" s="33"/>
    </row>
    <row r="356" spans="1:13" x14ac:dyDescent="0.25">
      <c r="A356" s="13"/>
      <c r="B356" s="19"/>
      <c r="C356" s="19"/>
      <c r="D356" s="19"/>
      <c r="H356" s="15"/>
      <c r="I356" s="13"/>
      <c r="J356" s="42"/>
      <c r="K356" s="42"/>
      <c r="L356" s="34"/>
      <c r="M356" s="33"/>
    </row>
    <row r="357" spans="1:13" x14ac:dyDescent="0.25">
      <c r="A357" s="13"/>
      <c r="B357" s="19"/>
      <c r="C357" s="19"/>
      <c r="D357" s="19"/>
      <c r="H357" s="15"/>
      <c r="I357" s="13"/>
      <c r="J357" s="42"/>
      <c r="K357" s="42"/>
      <c r="L357" s="34"/>
      <c r="M357" s="33"/>
    </row>
    <row r="358" spans="1:13" x14ac:dyDescent="0.25">
      <c r="A358" s="13"/>
      <c r="B358" s="19"/>
      <c r="C358" s="19"/>
      <c r="D358" s="19"/>
      <c r="H358" s="15"/>
      <c r="I358" s="13"/>
      <c r="J358" s="42"/>
      <c r="K358" s="42"/>
      <c r="L358" s="34"/>
      <c r="M358" s="33"/>
    </row>
    <row r="359" spans="1:13" x14ac:dyDescent="0.25">
      <c r="A359" s="13"/>
      <c r="B359" s="19"/>
      <c r="C359" s="19"/>
      <c r="D359" s="19"/>
      <c r="H359" s="15"/>
      <c r="I359" s="13"/>
      <c r="J359" s="42"/>
      <c r="K359" s="42"/>
      <c r="L359" s="34"/>
      <c r="M359" s="33"/>
    </row>
    <row r="360" spans="1:13" x14ac:dyDescent="0.25">
      <c r="A360" s="13"/>
      <c r="B360" s="19"/>
      <c r="C360" s="19"/>
      <c r="D360" s="19"/>
      <c r="H360" s="15"/>
      <c r="I360" s="13"/>
      <c r="J360" s="42"/>
      <c r="K360" s="42"/>
      <c r="L360" s="34"/>
      <c r="M360" s="33"/>
    </row>
    <row r="361" spans="1:13" x14ac:dyDescent="0.25">
      <c r="A361" s="13"/>
      <c r="B361" s="19"/>
      <c r="C361" s="19"/>
      <c r="D361" s="19"/>
      <c r="H361" s="15"/>
      <c r="I361" s="13"/>
      <c r="J361" s="42"/>
      <c r="K361" s="42"/>
      <c r="L361" s="34"/>
      <c r="M361" s="33"/>
    </row>
    <row r="362" spans="1:13" x14ac:dyDescent="0.25">
      <c r="A362" s="50"/>
      <c r="B362" s="50"/>
      <c r="C362" s="50"/>
      <c r="D362" s="20"/>
      <c r="E362" s="35"/>
      <c r="F362" s="35"/>
      <c r="G362" s="35"/>
      <c r="H362" s="21"/>
      <c r="I362" s="13"/>
      <c r="J362" s="45"/>
      <c r="K362" s="45"/>
      <c r="L362" s="37"/>
      <c r="M362" s="36"/>
    </row>
    <row r="363" spans="1:13" x14ac:dyDescent="0.25">
      <c r="A363" s="22"/>
    </row>
    <row r="364" spans="1:13" x14ac:dyDescent="0.25">
      <c r="A364" s="22"/>
    </row>
    <row r="366" spans="1:13" x14ac:dyDescent="0.25">
      <c r="H366" s="25"/>
      <c r="M366" s="4"/>
    </row>
  </sheetData>
  <mergeCells count="2">
    <mergeCell ref="A362:C362"/>
    <mergeCell ref="A320:D3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tabSelected="1" zoomScaleNormal="100" workbookViewId="0">
      <selection activeCell="J2" sqref="J2"/>
    </sheetView>
  </sheetViews>
  <sheetFormatPr defaultRowHeight="15" x14ac:dyDescent="0.25"/>
  <cols>
    <col min="2" max="2" width="18.570312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x14ac:dyDescent="0.25">
      <c r="A1" s="70" t="s">
        <v>4</v>
      </c>
      <c r="B1" s="70" t="s">
        <v>13</v>
      </c>
      <c r="C1" s="70" t="s">
        <v>10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1"/>
      <c r="J1" s="71"/>
      <c r="K1" s="71"/>
      <c r="L1" s="71"/>
      <c r="M1" s="1"/>
    </row>
    <row r="2" spans="1:13" ht="33" x14ac:dyDescent="0.25">
      <c r="A2" s="72">
        <v>2</v>
      </c>
      <c r="B2" s="72" t="s">
        <v>36</v>
      </c>
      <c r="C2" s="73" t="s">
        <v>37</v>
      </c>
      <c r="D2" s="72">
        <f>20+298</f>
        <v>318</v>
      </c>
      <c r="E2" s="12">
        <v>287217</v>
      </c>
      <c r="F2" s="74">
        <v>315939</v>
      </c>
      <c r="G2" s="75">
        <v>5422526680</v>
      </c>
      <c r="H2" s="75">
        <v>5856328808</v>
      </c>
      <c r="I2" s="76">
        <v>2600</v>
      </c>
      <c r="J2" s="77">
        <f>F2*I2</f>
        <v>821441400</v>
      </c>
      <c r="K2" s="76"/>
      <c r="L2" s="78"/>
      <c r="M2" s="1"/>
    </row>
    <row r="3" spans="1:13" x14ac:dyDescent="0.25">
      <c r="A3" s="71"/>
      <c r="B3" s="71"/>
      <c r="C3" s="71"/>
      <c r="D3" s="71"/>
      <c r="E3" s="71"/>
      <c r="F3" s="71"/>
      <c r="G3" s="71"/>
      <c r="H3" s="71"/>
      <c r="I3" s="71"/>
      <c r="J3" s="79"/>
      <c r="K3" s="71"/>
      <c r="L3" s="71"/>
      <c r="M3" s="1"/>
    </row>
    <row r="4" spans="1:13" x14ac:dyDescent="0.25">
      <c r="A4" s="1"/>
      <c r="B4" s="1"/>
      <c r="J4" s="5"/>
      <c r="K4" s="1"/>
      <c r="L4" s="1"/>
      <c r="M4" s="1"/>
    </row>
    <row r="5" spans="1:13" x14ac:dyDescent="0.25">
      <c r="A5" s="1"/>
      <c r="B5" s="1"/>
      <c r="J5" s="1">
        <f>F2*2600</f>
        <v>821441400</v>
      </c>
      <c r="K5" s="1"/>
      <c r="L5" s="1"/>
      <c r="M5" s="1"/>
    </row>
    <row r="6" spans="1:13" x14ac:dyDescent="0.25">
      <c r="A6" s="1"/>
      <c r="B6" s="1"/>
      <c r="K6" s="1"/>
      <c r="L6" s="1"/>
      <c r="M6" s="1"/>
    </row>
    <row r="7" spans="1:13" x14ac:dyDescent="0.25">
      <c r="A7" s="1"/>
      <c r="B7" s="1"/>
      <c r="K7" s="1"/>
      <c r="L7" s="1"/>
      <c r="M7" s="1"/>
    </row>
    <row r="8" spans="1:13" x14ac:dyDescent="0.25">
      <c r="A8" s="1"/>
      <c r="B8" s="1"/>
      <c r="K8" s="1"/>
      <c r="L8" s="1"/>
      <c r="M8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2"/>
  <sheetViews>
    <sheetView topLeftCell="E1" zoomScale="145" zoomScaleNormal="145" workbookViewId="0">
      <selection activeCell="P20" sqref="P20"/>
    </sheetView>
  </sheetViews>
  <sheetFormatPr defaultRowHeight="15" x14ac:dyDescent="0.25"/>
  <cols>
    <col min="17" max="17" width="16.85546875" customWidth="1"/>
  </cols>
  <sheetData>
    <row r="1" spans="1:20" ht="16.5" x14ac:dyDescent="0.25">
      <c r="A1" s="6"/>
      <c r="B1" s="6"/>
      <c r="C1" s="6"/>
      <c r="D1" s="6"/>
      <c r="E1" s="6"/>
    </row>
    <row r="2" spans="1:20" ht="16.5" x14ac:dyDescent="0.25">
      <c r="A2" s="6"/>
      <c r="B2" s="6"/>
      <c r="C2" s="6"/>
      <c r="D2" s="6"/>
      <c r="E2" s="6"/>
    </row>
    <row r="3" spans="1:20" ht="16.5" x14ac:dyDescent="0.25">
      <c r="A3" s="6"/>
      <c r="B3" s="6"/>
      <c r="C3" s="6"/>
      <c r="D3" s="6"/>
      <c r="E3" s="6"/>
    </row>
    <row r="4" spans="1:20" ht="16.5" x14ac:dyDescent="0.25">
      <c r="A4" s="6"/>
      <c r="B4" s="6"/>
      <c r="C4" s="6"/>
      <c r="D4" s="6"/>
      <c r="E4" s="6"/>
    </row>
    <row r="5" spans="1:20" ht="17.25" thickBot="1" x14ac:dyDescent="0.3">
      <c r="A5" s="6"/>
      <c r="B5" s="6"/>
      <c r="C5" s="6"/>
      <c r="D5" s="6"/>
      <c r="E5" s="6"/>
    </row>
    <row r="6" spans="1:20" ht="17.25" thickBot="1" x14ac:dyDescent="0.35">
      <c r="A6" s="6"/>
      <c r="B6" s="6"/>
      <c r="C6" s="6"/>
      <c r="D6" s="6"/>
      <c r="E6" s="6"/>
      <c r="P6" s="54">
        <v>1</v>
      </c>
      <c r="Q6" s="54" t="s">
        <v>26</v>
      </c>
      <c r="R6" s="54">
        <v>80.87</v>
      </c>
      <c r="S6" s="69">
        <f>R6*10.764</f>
        <v>870.48468000000003</v>
      </c>
      <c r="T6" s="65">
        <v>45</v>
      </c>
    </row>
    <row r="7" spans="1:20" ht="17.25" thickBot="1" x14ac:dyDescent="0.35">
      <c r="A7" s="6"/>
      <c r="B7" s="6"/>
      <c r="C7" s="6"/>
      <c r="D7" s="6"/>
      <c r="E7" s="6"/>
      <c r="P7" s="56">
        <v>2</v>
      </c>
      <c r="Q7" s="56" t="s">
        <v>27</v>
      </c>
      <c r="R7" s="56">
        <v>83.72</v>
      </c>
      <c r="S7" s="55">
        <f t="shared" ref="S7:S13" si="0">R7*10.764</f>
        <v>901.16207999999995</v>
      </c>
      <c r="T7" s="64">
        <v>8</v>
      </c>
    </row>
    <row r="8" spans="1:20" ht="17.25" thickBot="1" x14ac:dyDescent="0.35">
      <c r="P8" s="54">
        <v>3</v>
      </c>
      <c r="Q8" s="54" t="s">
        <v>28</v>
      </c>
      <c r="R8" s="54">
        <v>84.59</v>
      </c>
      <c r="S8" s="55">
        <f t="shared" si="0"/>
        <v>910.52675999999997</v>
      </c>
      <c r="T8" s="65">
        <v>8</v>
      </c>
    </row>
    <row r="9" spans="1:20" ht="17.25" thickBot="1" x14ac:dyDescent="0.35">
      <c r="P9" s="56">
        <v>4</v>
      </c>
      <c r="Q9" s="56" t="s">
        <v>16</v>
      </c>
      <c r="R9" s="56">
        <v>58.37</v>
      </c>
      <c r="S9" s="55">
        <f t="shared" si="0"/>
        <v>628.29467999999997</v>
      </c>
      <c r="T9" s="64">
        <v>10</v>
      </c>
    </row>
    <row r="10" spans="1:20" ht="17.25" thickBot="1" x14ac:dyDescent="0.35">
      <c r="P10" s="54">
        <v>5</v>
      </c>
      <c r="Q10" s="54" t="s">
        <v>17</v>
      </c>
      <c r="R10" s="54">
        <v>64.709999999999994</v>
      </c>
      <c r="S10" s="55">
        <f t="shared" si="0"/>
        <v>696.53843999999992</v>
      </c>
      <c r="T10" s="65">
        <v>10</v>
      </c>
    </row>
    <row r="11" spans="1:20" ht="17.25" thickBot="1" x14ac:dyDescent="0.35">
      <c r="P11" s="56">
        <v>6</v>
      </c>
      <c r="Q11" s="56" t="s">
        <v>29</v>
      </c>
      <c r="R11" s="56">
        <v>81.89</v>
      </c>
      <c r="S11" s="69">
        <f t="shared" si="0"/>
        <v>881.46395999999993</v>
      </c>
      <c r="T11" s="64">
        <v>141</v>
      </c>
    </row>
    <row r="12" spans="1:20" ht="17.25" thickBot="1" x14ac:dyDescent="0.35">
      <c r="P12" s="54">
        <v>7</v>
      </c>
      <c r="Q12" s="54" t="s">
        <v>30</v>
      </c>
      <c r="R12" s="54">
        <v>77.38</v>
      </c>
      <c r="S12" s="69">
        <f t="shared" si="0"/>
        <v>832.91831999999988</v>
      </c>
      <c r="T12" s="65">
        <v>88</v>
      </c>
    </row>
    <row r="13" spans="1:20" ht="17.25" thickBot="1" x14ac:dyDescent="0.35">
      <c r="P13" s="56">
        <v>8</v>
      </c>
      <c r="Q13" s="56" t="s">
        <v>31</v>
      </c>
      <c r="R13" s="56">
        <v>80.08</v>
      </c>
      <c r="S13" s="69">
        <f t="shared" si="0"/>
        <v>861.98111999999992</v>
      </c>
      <c r="T13" s="64">
        <v>8</v>
      </c>
    </row>
    <row r="14" spans="1:20" x14ac:dyDescent="0.25">
      <c r="T14" s="3">
        <f>SUM(T6:T13)</f>
        <v>318</v>
      </c>
    </row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M8:S31"/>
  <sheetViews>
    <sheetView topLeftCell="J1" zoomScale="145" zoomScaleNormal="145" workbookViewId="0">
      <selection activeCell="M8" sqref="M8:Q8"/>
    </sheetView>
  </sheetViews>
  <sheetFormatPr defaultRowHeight="15" x14ac:dyDescent="0.25"/>
  <sheetData>
    <row r="8" spans="13:19" x14ac:dyDescent="0.25">
      <c r="M8" s="3" t="s">
        <v>32</v>
      </c>
    </row>
    <row r="9" spans="13:19" x14ac:dyDescent="0.25">
      <c r="M9" t="s">
        <v>33</v>
      </c>
      <c r="N9">
        <v>1</v>
      </c>
      <c r="O9" t="s">
        <v>15</v>
      </c>
      <c r="P9">
        <v>81.89</v>
      </c>
      <c r="Q9" s="2">
        <f>P9*10.764</f>
        <v>881.46395999999993</v>
      </c>
      <c r="R9">
        <v>4.72</v>
      </c>
      <c r="S9" s="2">
        <f t="shared" ref="S9:S14" si="0">R9*10.764</f>
        <v>50.806079999999994</v>
      </c>
    </row>
    <row r="10" spans="13:19" x14ac:dyDescent="0.25">
      <c r="N10">
        <v>2</v>
      </c>
      <c r="O10" t="s">
        <v>15</v>
      </c>
      <c r="P10">
        <v>77.38</v>
      </c>
      <c r="Q10" s="2">
        <f t="shared" ref="Q10:Q14" si="1">P10*10.764</f>
        <v>832.91831999999988</v>
      </c>
      <c r="R10">
        <v>4.51</v>
      </c>
      <c r="S10" s="2">
        <f t="shared" si="0"/>
        <v>48.545639999999992</v>
      </c>
    </row>
    <row r="11" spans="13:19" x14ac:dyDescent="0.25">
      <c r="N11">
        <v>3</v>
      </c>
      <c r="O11" t="s">
        <v>15</v>
      </c>
      <c r="P11">
        <v>81.89</v>
      </c>
      <c r="Q11" s="2">
        <f t="shared" si="1"/>
        <v>881.46395999999993</v>
      </c>
      <c r="R11">
        <v>4.72</v>
      </c>
      <c r="S11" s="2">
        <f t="shared" si="0"/>
        <v>50.806079999999994</v>
      </c>
    </row>
    <row r="12" spans="13:19" x14ac:dyDescent="0.25">
      <c r="N12">
        <v>4</v>
      </c>
      <c r="O12" t="s">
        <v>15</v>
      </c>
      <c r="P12">
        <v>81.89</v>
      </c>
      <c r="Q12" s="2">
        <f t="shared" si="1"/>
        <v>881.46395999999993</v>
      </c>
      <c r="R12">
        <v>4.72</v>
      </c>
      <c r="S12" s="2">
        <f t="shared" si="0"/>
        <v>50.806079999999994</v>
      </c>
    </row>
    <row r="13" spans="13:19" ht="15.75" thickBot="1" x14ac:dyDescent="0.3">
      <c r="N13">
        <v>5</v>
      </c>
      <c r="O13" t="s">
        <v>15</v>
      </c>
      <c r="P13">
        <v>77.38</v>
      </c>
      <c r="Q13" s="2">
        <f t="shared" si="1"/>
        <v>832.91831999999988</v>
      </c>
      <c r="R13">
        <v>4.51</v>
      </c>
      <c r="S13" s="2">
        <f t="shared" si="0"/>
        <v>48.545639999999992</v>
      </c>
    </row>
    <row r="14" spans="13:19" ht="17.25" thickBot="1" x14ac:dyDescent="0.35">
      <c r="N14">
        <v>6</v>
      </c>
      <c r="O14" t="s">
        <v>15</v>
      </c>
      <c r="P14" s="54">
        <v>80.87</v>
      </c>
      <c r="Q14" s="2">
        <f t="shared" si="1"/>
        <v>870.48468000000003</v>
      </c>
      <c r="R14">
        <v>4.5599999999999996</v>
      </c>
      <c r="S14" s="2">
        <f t="shared" si="0"/>
        <v>49.083839999999995</v>
      </c>
    </row>
    <row r="17" spans="13:19" x14ac:dyDescent="0.25">
      <c r="M17" s="3" t="s">
        <v>34</v>
      </c>
    </row>
    <row r="18" spans="13:19" ht="15.75" thickBot="1" x14ac:dyDescent="0.3">
      <c r="M18" t="s">
        <v>33</v>
      </c>
      <c r="N18">
        <v>1</v>
      </c>
      <c r="O18" t="s">
        <v>15</v>
      </c>
      <c r="P18">
        <v>81.89</v>
      </c>
      <c r="Q18" s="2">
        <f>P18*10.764</f>
        <v>881.46395999999993</v>
      </c>
      <c r="R18">
        <v>4.72</v>
      </c>
      <c r="S18" s="2">
        <f t="shared" ref="S18:S23" si="2">R18*10.764</f>
        <v>50.806079999999994</v>
      </c>
    </row>
    <row r="19" spans="13:19" ht="17.25" thickBot="1" x14ac:dyDescent="0.35">
      <c r="N19">
        <v>2</v>
      </c>
      <c r="O19" t="s">
        <v>24</v>
      </c>
      <c r="P19" s="56">
        <v>58.37</v>
      </c>
      <c r="Q19" s="2">
        <f t="shared" ref="Q19:Q23" si="3">P19*10.764</f>
        <v>628.29467999999997</v>
      </c>
      <c r="R19">
        <v>4.51</v>
      </c>
      <c r="S19" s="2">
        <f t="shared" si="2"/>
        <v>48.545639999999992</v>
      </c>
    </row>
    <row r="20" spans="13:19" ht="17.25" thickBot="1" x14ac:dyDescent="0.35">
      <c r="N20">
        <v>3</v>
      </c>
      <c r="O20" t="s">
        <v>24</v>
      </c>
      <c r="P20" s="54">
        <v>64.709999999999994</v>
      </c>
      <c r="Q20" s="2">
        <f t="shared" si="3"/>
        <v>696.53843999999992</v>
      </c>
      <c r="R20">
        <v>4.72</v>
      </c>
      <c r="S20" s="2">
        <f t="shared" si="2"/>
        <v>50.806079999999994</v>
      </c>
    </row>
    <row r="21" spans="13:19" ht="17.25" thickBot="1" x14ac:dyDescent="0.35">
      <c r="N21">
        <v>4</v>
      </c>
      <c r="O21" t="s">
        <v>15</v>
      </c>
      <c r="P21" s="54">
        <v>84.59</v>
      </c>
      <c r="Q21" s="2">
        <f t="shared" si="3"/>
        <v>910.52675999999997</v>
      </c>
      <c r="R21">
        <v>4.72</v>
      </c>
      <c r="S21" s="2">
        <f t="shared" si="2"/>
        <v>50.806079999999994</v>
      </c>
    </row>
    <row r="22" spans="13:19" ht="17.25" thickBot="1" x14ac:dyDescent="0.35">
      <c r="N22">
        <v>5</v>
      </c>
      <c r="O22" t="s">
        <v>15</v>
      </c>
      <c r="P22" s="56">
        <v>80.08</v>
      </c>
      <c r="Q22" s="2">
        <f t="shared" si="3"/>
        <v>861.98111999999992</v>
      </c>
      <c r="R22" s="57">
        <v>4.51</v>
      </c>
      <c r="S22" s="2">
        <f t="shared" si="2"/>
        <v>48.545639999999992</v>
      </c>
    </row>
    <row r="23" spans="13:19" ht="17.25" thickBot="1" x14ac:dyDescent="0.35">
      <c r="N23">
        <v>6</v>
      </c>
      <c r="O23" t="s">
        <v>15</v>
      </c>
      <c r="P23" s="56">
        <v>83.72</v>
      </c>
      <c r="Q23" s="2">
        <f t="shared" si="3"/>
        <v>901.16207999999995</v>
      </c>
      <c r="R23" s="57">
        <v>4.5599999999999996</v>
      </c>
      <c r="S23" s="2">
        <f t="shared" si="2"/>
        <v>49.083839999999995</v>
      </c>
    </row>
    <row r="24" spans="13:19" ht="17.25" thickBot="1" x14ac:dyDescent="0.3">
      <c r="P24" s="61"/>
      <c r="Q24" s="62"/>
      <c r="R24" s="57"/>
      <c r="S24" s="63"/>
    </row>
    <row r="25" spans="13:19" ht="17.25" thickBot="1" x14ac:dyDescent="0.3">
      <c r="M25" s="3" t="s">
        <v>35</v>
      </c>
      <c r="P25" s="58"/>
      <c r="Q25" s="59"/>
      <c r="R25" s="57"/>
      <c r="S25" s="60"/>
    </row>
    <row r="26" spans="13:19" ht="15.75" thickBot="1" x14ac:dyDescent="0.3">
      <c r="M26" t="s">
        <v>33</v>
      </c>
      <c r="N26">
        <v>1</v>
      </c>
      <c r="O26" t="s">
        <v>15</v>
      </c>
      <c r="P26">
        <v>81.89</v>
      </c>
      <c r="Q26" s="2">
        <f>P26*10.764</f>
        <v>881.46395999999993</v>
      </c>
      <c r="R26">
        <v>4.72</v>
      </c>
      <c r="S26" s="2">
        <f t="shared" ref="S26:S31" si="4">R26*10.764</f>
        <v>50.806079999999994</v>
      </c>
    </row>
    <row r="27" spans="13:19" ht="17.25" thickBot="1" x14ac:dyDescent="0.35">
      <c r="N27">
        <v>2</v>
      </c>
      <c r="O27" t="s">
        <v>24</v>
      </c>
      <c r="P27" s="56">
        <v>58.37</v>
      </c>
      <c r="Q27" s="2">
        <f t="shared" ref="Q27:Q31" si="5">P27*10.764</f>
        <v>628.29467999999997</v>
      </c>
      <c r="R27">
        <v>4.51</v>
      </c>
      <c r="S27" s="2">
        <f t="shared" si="4"/>
        <v>48.545639999999992</v>
      </c>
    </row>
    <row r="28" spans="13:19" ht="17.25" thickBot="1" x14ac:dyDescent="0.35">
      <c r="N28">
        <v>3</v>
      </c>
      <c r="O28" t="s">
        <v>24</v>
      </c>
      <c r="P28" s="54">
        <v>64.709999999999994</v>
      </c>
      <c r="Q28" s="2">
        <f t="shared" si="5"/>
        <v>696.53843999999992</v>
      </c>
      <c r="R28">
        <v>4.72</v>
      </c>
      <c r="S28" s="2">
        <f t="shared" si="4"/>
        <v>50.806079999999994</v>
      </c>
    </row>
    <row r="29" spans="13:19" x14ac:dyDescent="0.25">
      <c r="N29">
        <v>4</v>
      </c>
      <c r="O29" t="s">
        <v>15</v>
      </c>
      <c r="P29">
        <v>81.89</v>
      </c>
      <c r="Q29" s="2">
        <f t="shared" si="5"/>
        <v>881.46395999999993</v>
      </c>
      <c r="R29">
        <v>4.72</v>
      </c>
      <c r="S29" s="2">
        <f t="shared" si="4"/>
        <v>50.806079999999994</v>
      </c>
    </row>
    <row r="30" spans="13:19" ht="15.75" thickBot="1" x14ac:dyDescent="0.3">
      <c r="N30">
        <v>5</v>
      </c>
      <c r="O30" t="s">
        <v>15</v>
      </c>
      <c r="P30">
        <v>77.38</v>
      </c>
      <c r="Q30" s="2">
        <f t="shared" si="5"/>
        <v>832.91831999999988</v>
      </c>
      <c r="R30" s="57">
        <v>4.51</v>
      </c>
      <c r="S30" s="2">
        <f t="shared" si="4"/>
        <v>48.545639999999992</v>
      </c>
    </row>
    <row r="31" spans="13:19" ht="17.25" thickBot="1" x14ac:dyDescent="0.35">
      <c r="N31">
        <v>6</v>
      </c>
      <c r="O31" t="s">
        <v>15</v>
      </c>
      <c r="P31" s="54">
        <v>80.87</v>
      </c>
      <c r="Q31" s="2">
        <f t="shared" si="5"/>
        <v>870.48468000000003</v>
      </c>
      <c r="R31" s="57">
        <v>4.5599999999999996</v>
      </c>
      <c r="S31" s="2">
        <f t="shared" si="4"/>
        <v>49.083839999999995</v>
      </c>
    </row>
  </sheetData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0E08A-5CF9-43F8-95CC-9D2F54A0AD15}">
  <dimension ref="I1:J9"/>
  <sheetViews>
    <sheetView workbookViewId="0">
      <selection activeCell="I1" sqref="I1:J9"/>
    </sheetView>
  </sheetViews>
  <sheetFormatPr defaultRowHeight="15" x14ac:dyDescent="0.25"/>
  <sheetData>
    <row r="1" spans="9:10" x14ac:dyDescent="0.25">
      <c r="I1" s="48">
        <v>567</v>
      </c>
      <c r="J1" s="48">
        <v>15</v>
      </c>
    </row>
    <row r="2" spans="9:10" x14ac:dyDescent="0.25">
      <c r="I2" s="48">
        <v>614</v>
      </c>
      <c r="J2" s="48">
        <v>16</v>
      </c>
    </row>
    <row r="3" spans="9:10" x14ac:dyDescent="0.25">
      <c r="I3" s="48">
        <v>565</v>
      </c>
      <c r="J3" s="48">
        <v>14</v>
      </c>
    </row>
    <row r="4" spans="9:10" x14ac:dyDescent="0.25">
      <c r="I4" s="48">
        <v>744</v>
      </c>
      <c r="J4" s="48">
        <v>16</v>
      </c>
    </row>
    <row r="5" spans="9:10" x14ac:dyDescent="0.25">
      <c r="I5" s="48">
        <v>599</v>
      </c>
      <c r="J5" s="48">
        <v>15</v>
      </c>
    </row>
    <row r="6" spans="9:10" x14ac:dyDescent="0.25">
      <c r="I6" s="48">
        <v>584</v>
      </c>
      <c r="J6" s="48">
        <v>13</v>
      </c>
    </row>
    <row r="7" spans="9:10" x14ac:dyDescent="0.25">
      <c r="I7" s="48">
        <v>594</v>
      </c>
      <c r="J7" s="48">
        <v>14</v>
      </c>
    </row>
    <row r="8" spans="9:10" x14ac:dyDescent="0.25">
      <c r="I8" s="48">
        <v>585</v>
      </c>
      <c r="J8" s="48">
        <v>16</v>
      </c>
    </row>
    <row r="9" spans="9:10" x14ac:dyDescent="0.25">
      <c r="I9" s="48">
        <v>567</v>
      </c>
      <c r="J9" s="48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TowerC</vt:lpstr>
      <vt:lpstr>Total</vt:lpstr>
      <vt:lpstr>RERA</vt:lpstr>
      <vt:lpstr>Typical Floor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2024-01-23T12:51:04Z</dcterms:modified>
</cp:coreProperties>
</file>