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etan\Desktop\Siddhant Panchbahi\"/>
    </mc:Choice>
  </mc:AlternateContent>
  <bookViews>
    <workbookView xWindow="0" yWindow="0" windowWidth="15360" windowHeight="7755" tabRatio="93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2" r:id="rId8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23" l="1"/>
  <c r="C29" i="23" l="1"/>
  <c r="T5" i="4"/>
  <c r="S5" i="4"/>
  <c r="T3" i="4"/>
  <c r="T2" i="4"/>
  <c r="S2" i="4"/>
  <c r="C18" i="25" l="1"/>
  <c r="C14" i="25"/>
  <c r="C15" i="25" s="1"/>
  <c r="D8" i="25"/>
  <c r="C5" i="25"/>
  <c r="C7" i="25" s="1"/>
  <c r="D9" i="25" l="1"/>
  <c r="C10" i="25" s="1"/>
  <c r="E10" i="25" s="1"/>
  <c r="C17" i="25" s="1"/>
  <c r="E5" i="25"/>
  <c r="B27" i="23" l="1"/>
  <c r="B29" i="23" s="1"/>
  <c r="N8" i="24" l="1"/>
  <c r="N7" i="24"/>
  <c r="N6" i="24"/>
  <c r="N5" i="24"/>
  <c r="I23" i="4" l="1"/>
  <c r="O29" i="24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2" i="25"/>
  <c r="E2" i="25" s="1"/>
  <c r="D23" i="23" l="1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B11" i="4"/>
  <c r="C11" i="4" s="1"/>
  <c r="D11" i="4" s="1"/>
  <c r="B12" i="4"/>
  <c r="C12" i="4" s="1"/>
  <c r="D12" i="4" s="1"/>
  <c r="B13" i="4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B15" i="4"/>
  <c r="C15" i="4" s="1"/>
  <c r="D15" i="4" s="1"/>
  <c r="J15" i="4"/>
  <c r="I15" i="4"/>
  <c r="E15" i="4"/>
  <c r="A15" i="4"/>
  <c r="B14" i="4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9" i="24" l="1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0" i="23" s="1"/>
  <c r="B20" i="23" s="1"/>
  <c r="C25" i="23" l="1"/>
  <c r="J19" i="4" l="1"/>
  <c r="I19" i="4"/>
  <c r="E19" i="4"/>
  <c r="A19" i="4"/>
  <c r="J18" i="4"/>
  <c r="I18" i="4"/>
  <c r="E18" i="4"/>
  <c r="A18" i="4"/>
  <c r="J17" i="4"/>
  <c r="I17" i="4"/>
  <c r="E17" i="4"/>
  <c r="A17" i="4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6" i="4" l="1"/>
  <c r="H16" i="4" s="1"/>
  <c r="D18" i="4"/>
  <c r="H18" i="4" s="1"/>
  <c r="D17" i="4"/>
  <c r="H17" i="4" s="1"/>
</calcChain>
</file>

<file path=xl/sharedStrings.xml><?xml version="1.0" encoding="utf-8"?>
<sst xmlns="http://schemas.openxmlformats.org/spreadsheetml/2006/main" count="131" uniqueCount="100">
  <si>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</si>
  <si>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</si>
  <si>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</si>
  <si>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</si>
  <si>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</si>
  <si>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</si>
  <si>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</si>
  <si>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</si>
  <si>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</si>
  <si>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</si>
  <si>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</si>
  <si>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</si>
  <si>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</si>
  <si>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</si>
  <si>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</si>
  <si>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</si>
  <si>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</si>
  <si>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</si>
  <si>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</si>
  <si>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</si>
  <si>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</si>
  <si>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</si>
  <si>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</si>
  <si>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</si>
  <si>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</si>
  <si>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</si>
  <si>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</si>
  <si>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</si>
  <si>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</si>
  <si>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</si>
  <si>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</si>
  <si>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</si>
  <si>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</si>
  <si>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</si>
  <si>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</si>
  <si>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</si>
  <si>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</si>
  <si>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</si>
  <si>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</si>
  <si>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</si>
  <si>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</si>
  <si>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</si>
  <si>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</si>
  <si>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</si>
  <si>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</si>
  <si>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</si>
  <si>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</si>
  <si>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</si>
  <si>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</si>
  <si>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</si>
  <si>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</si>
  <si>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</si>
  <si>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</si>
  <si>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</si>
  <si>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</si>
  <si>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</si>
  <si>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</si>
  <si>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</si>
  <si>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</si>
  <si>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</si>
  <si>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</si>
  <si>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</si>
  <si>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</si>
  <si>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</si>
  <si>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</si>
  <si>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</si>
  <si>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</si>
  <si>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</si>
  <si>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</si>
  <si>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</si>
  <si>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</si>
  <si>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</si>
  <si>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</si>
  <si>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</si>
  <si>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</si>
  <si>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</si>
  <si>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</si>
  <si>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</si>
  <si>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</si>
  <si>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</si>
  <si>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</si>
  <si>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</si>
  <si>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</si>
  <si>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</si>
  <si>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</si>
  <si>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</si>
  <si>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</si>
  <si>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</si>
  <si>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</si>
  <si>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</si>
  <si>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</si>
  <si>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</si>
  <si>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</si>
  <si>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</si>
  <si>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</si>
  <si>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</si>
  <si>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</si>
  <si>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</si>
  <si>
    <t>Carpet</t>
  </si>
  <si>
    <t>B/Up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</si>
</sst>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  <numFmt numFmtId="167" formatCode="_-* #,##0_-;\-* #,##0_-;_-* &quot;-&quot;??_-;_-@_-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7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43" fontId="0" fillId="0" borderId="0" xfId="0" applyNumberFormat="1"/>
    <xf numFmtId="1" fontId="2" fillId="0" borderId="0" xfId="0" applyNumberFormat="1" applyFont="1"/>
    <xf numFmtId="166" fontId="5" fillId="0" borderId="0" xfId="0" applyNumberFormat="1" applyFont="1"/>
    <xf numFmtId="167" fontId="0" fillId="0" borderId="0" xfId="0" applyNumberFormat="1"/>
    <xf numFmtId="43" fontId="2" fillId="0" borderId="0" xfId="0" applyNumberFormat="1" applyFont="1"/>
    <xf numFmtId="0" fontId="0" fillId="0" borderId="0" xfId="0" applyAlignment="1">
      <alignment horizontal="center" wrapText="1"/>
    </xf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182336</xdr:colOff>
      <xdr:row>1</xdr:row>
      <xdr:rowOff>43543</xdr:rowOff>
    </xdr:from>
    <xdr:to>
      <xdr:col>9</xdr:col>
      <xdr:colOff>429986</xdr:colOff>
      <xdr:row>17</xdr:row>
      <xdr:rowOff>95250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336" y="234043"/>
          <a:ext cx="5758543" cy="3099707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18</xdr:row>
      <xdr:rowOff>9525</xdr:rowOff>
    </xdr:from>
    <xdr:to>
      <xdr:col>9</xdr:col>
      <xdr:colOff>457200</xdr:colOff>
      <xdr:row>38</xdr:row>
      <xdr:rowOff>66675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3438525"/>
          <a:ext cx="5724525" cy="38671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2</xdr:row>
      <xdr:rowOff>19050</xdr:rowOff>
    </xdr:from>
    <xdr:to>
      <xdr:col>9</xdr:col>
      <xdr:colOff>438150</xdr:colOff>
      <xdr:row>18</xdr:row>
      <xdr:rowOff>152400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400050"/>
          <a:ext cx="5734050" cy="31813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85725</xdr:rowOff>
    </xdr:from>
    <xdr:to>
      <xdr:col>9</xdr:col>
      <xdr:colOff>438150</xdr:colOff>
      <xdr:row>21</xdr:row>
      <xdr:rowOff>104775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85725"/>
          <a:ext cx="5734050" cy="40195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abSelected="1" topLeftCell="B1" workbookViewId="0">
      <selection activeCell="E16" sqref="E16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36635</v>
      </c>
      <c r="F2" s="75"/>
      <c r="G2" s="124" t="s">
        <v>76</v>
      </c>
      <c r="H2" s="125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34600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34600</v>
      </c>
      <c r="D5" s="57" t="s">
        <v>61</v>
      </c>
      <c r="E5" s="58">
        <f>ROUND(C5/10.764,0)</f>
        <v>3214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12100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22500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</v>
      </c>
      <c r="D8" s="102">
        <f>1-C8</f>
        <v>1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22500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34600</v>
      </c>
      <c r="D10" s="57" t="s">
        <v>61</v>
      </c>
      <c r="E10" s="58">
        <f>ROUND(C10/10.764,0)</f>
        <v>3214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2024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2024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0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60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>
        <v>677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f>C16*E10</f>
        <v>2175878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75">
        <f>C16*2000</f>
        <v>1354000</v>
      </c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I30" sqref="I30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6"/>
      <c r="L1" s="126"/>
      <c r="M1" s="126"/>
      <c r="N1" s="126"/>
      <c r="O1" s="126"/>
      <c r="P1" s="126"/>
      <c r="Q1" s="126"/>
      <c r="R1" s="126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opLeftCell="A13" zoomScaleNormal="100" workbookViewId="0">
      <selection activeCell="F26" sqref="F26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D2" s="17"/>
      <c r="F2" s="78"/>
      <c r="G2" s="78"/>
    </row>
    <row r="3" spans="1:8">
      <c r="A3" s="15" t="s">
        <v>13</v>
      </c>
      <c r="B3" s="19"/>
      <c r="C3" s="20">
        <v>6500</v>
      </c>
      <c r="D3" s="21" t="s">
        <v>97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4500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0</v>
      </c>
      <c r="D7" s="25"/>
      <c r="F7" s="78"/>
      <c r="G7" s="78"/>
    </row>
    <row r="8" spans="1:8">
      <c r="A8" s="15" t="s">
        <v>18</v>
      </c>
      <c r="B8" s="24"/>
      <c r="C8" s="25">
        <f>C9-C7</f>
        <v>60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0</v>
      </c>
      <c r="D10" s="25"/>
      <c r="F10" s="78"/>
      <c r="G10" s="78"/>
    </row>
    <row r="11" spans="1:8">
      <c r="A11" s="15"/>
      <c r="B11" s="26"/>
      <c r="C11" s="27">
        <f>C10%</f>
        <v>0</v>
      </c>
      <c r="D11" s="27"/>
      <c r="F11" s="78"/>
      <c r="G11" s="78"/>
    </row>
    <row r="12" spans="1:8">
      <c r="A12" s="15" t="s">
        <v>21</v>
      </c>
      <c r="B12" s="19"/>
      <c r="C12" s="20">
        <f>C6*C11</f>
        <v>0</v>
      </c>
      <c r="D12" s="23"/>
      <c r="F12" s="78"/>
      <c r="G12" s="78"/>
    </row>
    <row r="13" spans="1:8">
      <c r="A13" s="15" t="s">
        <v>22</v>
      </c>
      <c r="B13" s="19"/>
      <c r="C13" s="20">
        <f>C6-C12</f>
        <v>2000</v>
      </c>
      <c r="D13" s="23"/>
      <c r="F13" s="78"/>
      <c r="G13" s="78"/>
    </row>
    <row r="14" spans="1:8">
      <c r="A14" s="15" t="s">
        <v>15</v>
      </c>
      <c r="B14" s="19"/>
      <c r="C14" s="20">
        <f>C5</f>
        <v>4500</v>
      </c>
      <c r="D14" s="23"/>
      <c r="F14" s="78"/>
      <c r="G14" s="78"/>
    </row>
    <row r="15" spans="1:8">
      <c r="B15" s="19"/>
      <c r="C15" s="20"/>
      <c r="D15" s="23"/>
      <c r="F15" s="78"/>
      <c r="G15" s="78"/>
    </row>
    <row r="16" spans="1:8">
      <c r="A16" s="28" t="s">
        <v>23</v>
      </c>
      <c r="B16" s="29"/>
      <c r="C16" s="21">
        <f>C14+C13</f>
        <v>6500</v>
      </c>
      <c r="D16" s="21"/>
      <c r="E16" s="61"/>
      <c r="F16" s="78"/>
      <c r="G16" s="78"/>
    </row>
    <row r="17" spans="1:7">
      <c r="B17" s="24"/>
      <c r="C17" s="25"/>
      <c r="D17" s="25"/>
      <c r="F17" s="78"/>
      <c r="G17" s="78"/>
    </row>
    <row r="18" spans="1:7" ht="16.5">
      <c r="A18" s="28" t="s">
        <v>94</v>
      </c>
      <c r="B18" s="7"/>
      <c r="C18" s="76">
        <v>615</v>
      </c>
      <c r="D18" s="76"/>
      <c r="E18" s="77"/>
      <c r="F18" s="78"/>
      <c r="G18" s="78"/>
    </row>
    <row r="19" spans="1:7">
      <c r="A19" s="15"/>
      <c r="B19" s="6"/>
      <c r="C19" s="30">
        <f>C18*C16</f>
        <v>3997500</v>
      </c>
      <c r="D19" s="78" t="s">
        <v>68</v>
      </c>
      <c r="E19" s="30"/>
      <c r="F19" s="78"/>
      <c r="G19" s="78"/>
    </row>
    <row r="20" spans="1:7">
      <c r="A20" s="15"/>
      <c r="B20" s="61">
        <f>C20*0.8</f>
        <v>3038100</v>
      </c>
      <c r="C20" s="31">
        <f>C19*95%</f>
        <v>3797625</v>
      </c>
      <c r="D20" s="78" t="s">
        <v>24</v>
      </c>
      <c r="E20" s="31"/>
      <c r="F20" s="78"/>
      <c r="G20" s="78"/>
    </row>
    <row r="21" spans="1:7">
      <c r="A21" s="15"/>
      <c r="C21" s="31">
        <f>C19*80%</f>
        <v>3198000</v>
      </c>
      <c r="D21" s="78" t="s">
        <v>25</v>
      </c>
      <c r="E21" s="31"/>
      <c r="F21" s="78"/>
      <c r="G21" s="78"/>
    </row>
    <row r="22" spans="1:7">
      <c r="A22" s="15"/>
      <c r="F22" s="78"/>
      <c r="G22" s="78"/>
    </row>
    <row r="23" spans="1:7">
      <c r="A23" s="32" t="s">
        <v>26</v>
      </c>
      <c r="B23" s="33"/>
      <c r="C23" s="34">
        <f>C4*C18</f>
        <v>1230000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8328.125</v>
      </c>
      <c r="D25" s="31"/>
    </row>
    <row r="26" spans="1:7">
      <c r="C26" s="31"/>
      <c r="D26" s="31"/>
    </row>
    <row r="27" spans="1:7">
      <c r="A27" s="75">
        <v>57.15</v>
      </c>
      <c r="B27" s="119">
        <f>A27*10.764</f>
        <v>615.1626</v>
      </c>
      <c r="C27" s="120"/>
      <c r="D27" s="31"/>
    </row>
    <row r="28" spans="1:7">
      <c r="B28" s="119"/>
      <c r="C28"/>
      <c r="D28"/>
    </row>
    <row r="29" spans="1:7">
      <c r="B29" s="119">
        <f>SUM(B27:B28)</f>
        <v>615.1626</v>
      </c>
      <c r="C29" s="121">
        <f>B29*1.1</f>
        <v>676.6788600000001</v>
      </c>
      <c r="D29"/>
    </row>
    <row r="30" spans="1:7">
      <c r="C30" s="118"/>
      <c r="D30"/>
    </row>
    <row r="31" spans="1:7">
      <c r="C31"/>
      <c r="D31"/>
    </row>
    <row r="32" spans="1:7">
      <c r="C32" s="122"/>
      <c r="D32"/>
    </row>
    <row r="33" spans="1:4">
      <c r="C33" s="118"/>
      <c r="D33"/>
    </row>
    <row r="34" spans="1:4">
      <c r="C34" s="118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E1" zoomScale="70" zoomScaleNormal="70" workbookViewId="0">
      <selection activeCell="P24" sqref="P24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15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23" t="s">
        <v>99</v>
      </c>
      <c r="T1" s="1" t="s">
        <v>98</v>
      </c>
    </row>
    <row r="2" spans="1:35">
      <c r="A2" s="4">
        <f t="shared" ref="A2:A15" si="0">N2</f>
        <v>0</v>
      </c>
      <c r="B2" s="4">
        <f t="shared" ref="B2:B15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15" si="4">R2</f>
        <v>5530000</v>
      </c>
      <c r="F2" s="66" t="e">
        <f t="shared" ref="F2:F15" si="5">ROUND((E2/B2),0)</f>
        <v>#DIV/0!</v>
      </c>
      <c r="G2" s="66" t="e">
        <f t="shared" ref="G2:G15" si="6">ROUND((E2/C2),0)</f>
        <v>#DIV/0!</v>
      </c>
      <c r="H2" s="66" t="e">
        <f t="shared" ref="H2:H15" si="7">ROUND((E2/D2),0)</f>
        <v>#DIV/0!</v>
      </c>
      <c r="I2" s="66">
        <f t="shared" ref="I2:I15" si="8">T2</f>
        <v>7965.0205761316874</v>
      </c>
      <c r="J2" s="66">
        <f t="shared" ref="J2:J15" si="9">U2</f>
        <v>0</v>
      </c>
      <c r="K2" s="67"/>
      <c r="L2" s="67"/>
      <c r="M2" s="67"/>
      <c r="N2" s="67"/>
      <c r="O2" s="75">
        <v>972</v>
      </c>
      <c r="P2" s="75"/>
      <c r="Q2" s="75"/>
      <c r="R2" s="2">
        <v>5530000</v>
      </c>
      <c r="S2" s="2">
        <f>R2/O2</f>
        <v>5689.300411522634</v>
      </c>
      <c r="T2" s="2">
        <f>S2*1.4</f>
        <v>7965.0205761316874</v>
      </c>
      <c r="AA2" s="68"/>
    </row>
    <row r="3" spans="1:35">
      <c r="A3" s="4">
        <f t="shared" si="0"/>
        <v>0</v>
      </c>
      <c r="B3" s="4">
        <f t="shared" si="1"/>
        <v>820</v>
      </c>
      <c r="C3" s="4">
        <f t="shared" si="2"/>
        <v>984</v>
      </c>
      <c r="D3" s="4">
        <f t="shared" si="3"/>
        <v>1180.8</v>
      </c>
      <c r="E3" s="5">
        <f t="shared" si="4"/>
        <v>5300000</v>
      </c>
      <c r="F3" s="66">
        <f t="shared" si="5"/>
        <v>6463</v>
      </c>
      <c r="G3" s="66">
        <f t="shared" si="6"/>
        <v>5386</v>
      </c>
      <c r="H3" s="66">
        <f t="shared" si="7"/>
        <v>4488</v>
      </c>
      <c r="I3" s="66">
        <f t="shared" si="8"/>
        <v>0</v>
      </c>
      <c r="J3" s="66">
        <f t="shared" si="9"/>
        <v>0</v>
      </c>
      <c r="K3" s="67"/>
      <c r="L3" s="67"/>
      <c r="M3" s="67"/>
      <c r="N3" s="67"/>
      <c r="O3" s="75"/>
      <c r="P3" s="75"/>
      <c r="Q3" s="75">
        <v>820</v>
      </c>
      <c r="R3" s="2">
        <v>5300000</v>
      </c>
      <c r="S3" s="2"/>
      <c r="T3" s="2">
        <f>R9</f>
        <v>0</v>
      </c>
      <c r="AE3" s="68"/>
    </row>
    <row r="4" spans="1:35">
      <c r="A4" s="4">
        <f t="shared" si="0"/>
        <v>0</v>
      </c>
      <c r="B4" s="4">
        <f t="shared" si="1"/>
        <v>770</v>
      </c>
      <c r="C4" s="4">
        <f t="shared" si="2"/>
        <v>924</v>
      </c>
      <c r="D4" s="4">
        <f t="shared" si="3"/>
        <v>1108.8</v>
      </c>
      <c r="E4" s="5">
        <f t="shared" si="4"/>
        <v>5500000</v>
      </c>
      <c r="F4" s="66">
        <f t="shared" si="5"/>
        <v>7143</v>
      </c>
      <c r="G4" s="66">
        <f t="shared" si="6"/>
        <v>5952</v>
      </c>
      <c r="H4" s="66">
        <f t="shared" si="7"/>
        <v>4960</v>
      </c>
      <c r="I4" s="66">
        <f t="shared" si="8"/>
        <v>0</v>
      </c>
      <c r="J4" s="66">
        <f t="shared" si="9"/>
        <v>0</v>
      </c>
      <c r="K4" s="67"/>
      <c r="L4" s="67"/>
      <c r="M4" s="67"/>
      <c r="N4" s="67"/>
      <c r="O4" s="75"/>
      <c r="P4" s="75"/>
      <c r="Q4" s="75">
        <v>770</v>
      </c>
      <c r="R4" s="2">
        <v>5500000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6440000</v>
      </c>
      <c r="F5" s="66" t="e">
        <f t="shared" si="5"/>
        <v>#DIV/0!</v>
      </c>
      <c r="G5" s="66" t="e">
        <f t="shared" si="6"/>
        <v>#DIV/0!</v>
      </c>
      <c r="H5" s="66" t="e">
        <f t="shared" si="7"/>
        <v>#DIV/0!</v>
      </c>
      <c r="I5" s="66">
        <f t="shared" si="8"/>
        <v>7513.333333333333</v>
      </c>
      <c r="J5" s="66">
        <f t="shared" si="9"/>
        <v>0</v>
      </c>
      <c r="K5" s="67"/>
      <c r="L5" s="67"/>
      <c r="M5" s="67"/>
      <c r="N5" s="67"/>
      <c r="O5" s="75">
        <v>1200</v>
      </c>
      <c r="P5" s="75"/>
      <c r="Q5" s="75"/>
      <c r="R5" s="2">
        <v>6440000</v>
      </c>
      <c r="S5" s="2">
        <f>R5/O5</f>
        <v>5366.666666666667</v>
      </c>
      <c r="T5" s="2">
        <f>S5*1.4</f>
        <v>7513.333333333333</v>
      </c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6" t="e">
        <f t="shared" si="5"/>
        <v>#DIV/0!</v>
      </c>
      <c r="G6" s="66" t="e">
        <f t="shared" si="6"/>
        <v>#DIV/0!</v>
      </c>
      <c r="H6" s="66" t="e">
        <f t="shared" si="7"/>
        <v>#DIV/0!</v>
      </c>
      <c r="I6" s="66">
        <f t="shared" si="8"/>
        <v>0</v>
      </c>
      <c r="J6" s="66">
        <f t="shared" si="9"/>
        <v>0</v>
      </c>
      <c r="K6" s="67"/>
      <c r="L6" s="67"/>
      <c r="M6" s="67"/>
      <c r="N6" s="67"/>
      <c r="O6" s="75"/>
      <c r="P6" s="75"/>
      <c r="Q6" s="75"/>
      <c r="R6" s="2"/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N7" s="67"/>
      <c r="O7" s="75"/>
      <c r="P7" s="75"/>
      <c r="Q7" s="75"/>
      <c r="R7" s="2"/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N8" s="67"/>
      <c r="O8" s="75"/>
      <c r="P8" s="75"/>
      <c r="Q8" s="75"/>
      <c r="R8" s="2"/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N9" s="67"/>
      <c r="O9" s="75"/>
      <c r="P9" s="75"/>
      <c r="Q9" s="75"/>
      <c r="R9" s="2"/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 s="75"/>
      <c r="P10" s="75"/>
      <c r="Q10" s="75"/>
      <c r="R10" s="2"/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R11" s="2"/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R12" s="2"/>
      <c r="S12" s="2"/>
      <c r="V12" s="71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R13" s="2"/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R14" s="2"/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R15" s="2"/>
      <c r="S15" s="2"/>
    </row>
    <row r="16" spans="1:35">
      <c r="A16" s="4">
        <f t="shared" ref="A16:A19" si="10">N16</f>
        <v>0</v>
      </c>
      <c r="B16" s="4">
        <f t="shared" ref="B16:B19" si="11">Q16</f>
        <v>0</v>
      </c>
      <c r="C16" s="4">
        <f t="shared" ref="C16:C19" si="12">B16*1.2</f>
        <v>0</v>
      </c>
      <c r="D16" s="4">
        <f t="shared" ref="D16:D19" si="13">C16*1.2</f>
        <v>0</v>
      </c>
      <c r="E16" s="5">
        <f t="shared" ref="E16:E19" si="14">R16</f>
        <v>0</v>
      </c>
      <c r="F16" s="4" t="e">
        <f t="shared" ref="F16:F19" si="15">ROUND((E16/B16),0)</f>
        <v>#DIV/0!</v>
      </c>
      <c r="G16" s="4" t="e">
        <f t="shared" ref="G16:G19" si="16">ROUND((E16/C16),0)</f>
        <v>#DIV/0!</v>
      </c>
      <c r="H16" s="4" t="e">
        <f t="shared" ref="H16:H19" si="17">ROUND((E16/D16),0)</f>
        <v>#DIV/0!</v>
      </c>
      <c r="I16" s="4">
        <f t="shared" ref="I16:J19" si="18">T16</f>
        <v>0</v>
      </c>
      <c r="J16" s="4">
        <f t="shared" si="18"/>
        <v>0</v>
      </c>
      <c r="R16" s="2"/>
      <c r="S16" s="2"/>
    </row>
    <row r="17" spans="1:19">
      <c r="A17" s="4">
        <f t="shared" si="10"/>
        <v>0</v>
      </c>
      <c r="B17" s="4">
        <f t="shared" si="11"/>
        <v>0</v>
      </c>
      <c r="C17" s="4">
        <f t="shared" si="12"/>
        <v>0</v>
      </c>
      <c r="D17" s="4">
        <f t="shared" si="13"/>
        <v>0</v>
      </c>
      <c r="E17" s="5">
        <f t="shared" si="14"/>
        <v>0</v>
      </c>
      <c r="F17" s="4" t="e">
        <f t="shared" si="15"/>
        <v>#DIV/0!</v>
      </c>
      <c r="G17" s="4" t="e">
        <f t="shared" si="16"/>
        <v>#DIV/0!</v>
      </c>
      <c r="H17" s="4" t="e">
        <f t="shared" si="17"/>
        <v>#DIV/0!</v>
      </c>
      <c r="I17" s="4">
        <f t="shared" si="18"/>
        <v>0</v>
      </c>
      <c r="J17" s="4">
        <f t="shared" si="18"/>
        <v>0</v>
      </c>
      <c r="R17" s="2"/>
      <c r="S17" s="2"/>
    </row>
    <row r="18" spans="1:19">
      <c r="A18" s="4">
        <f t="shared" si="10"/>
        <v>0</v>
      </c>
      <c r="B18" s="4">
        <f t="shared" si="11"/>
        <v>0</v>
      </c>
      <c r="C18" s="4">
        <f t="shared" si="12"/>
        <v>0</v>
      </c>
      <c r="D18" s="4">
        <f t="shared" si="13"/>
        <v>0</v>
      </c>
      <c r="E18" s="5">
        <f t="shared" si="14"/>
        <v>0</v>
      </c>
      <c r="F18" s="4" t="e">
        <f t="shared" si="15"/>
        <v>#DIV/0!</v>
      </c>
      <c r="G18" s="4" t="e">
        <f t="shared" si="16"/>
        <v>#DIV/0!</v>
      </c>
      <c r="H18" s="4" t="e">
        <f t="shared" si="17"/>
        <v>#DIV/0!</v>
      </c>
      <c r="I18" s="4">
        <f t="shared" si="18"/>
        <v>0</v>
      </c>
      <c r="J18" s="4">
        <f t="shared" si="18"/>
        <v>0</v>
      </c>
      <c r="R18" s="2"/>
      <c r="S18" s="2"/>
    </row>
    <row r="19" spans="1:19">
      <c r="A19" s="4">
        <f t="shared" si="10"/>
        <v>0</v>
      </c>
      <c r="B19" s="4">
        <f t="shared" si="11"/>
        <v>0</v>
      </c>
      <c r="C19" s="4">
        <f t="shared" si="12"/>
        <v>0</v>
      </c>
      <c r="D19" s="4">
        <f t="shared" si="13"/>
        <v>0</v>
      </c>
      <c r="E19" s="5">
        <f t="shared" si="14"/>
        <v>0</v>
      </c>
      <c r="F19" s="4" t="e">
        <f t="shared" si="15"/>
        <v>#DIV/0!</v>
      </c>
      <c r="G19" s="4" t="e">
        <f t="shared" si="16"/>
        <v>#DIV/0!</v>
      </c>
      <c r="H19" s="4" t="e">
        <f t="shared" si="17"/>
        <v>#DIV/0!</v>
      </c>
      <c r="I19" s="4">
        <f t="shared" si="18"/>
        <v>0</v>
      </c>
      <c r="J19" s="4">
        <f t="shared" si="18"/>
        <v>0</v>
      </c>
      <c r="O19" s="75"/>
      <c r="P19" s="75"/>
      <c r="Q19" s="75"/>
      <c r="R19" s="2"/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zoomScale="70" zoomScaleNormal="70" workbookViewId="0">
      <selection activeCell="L11" sqref="L11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7" workbookViewId="0">
      <selection activeCell="L27" sqref="L27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8" sqref="K8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8" sqref="K8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2024-01-25T07:45:16Z</dcterms:modified>
</cp:coreProperties>
</file>