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77714A3-4018-45E7-AC9E-4ACD9B03816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G5" i="1"/>
  <c r="J27" i="1" l="1"/>
  <c r="D39" i="1" l="1"/>
  <c r="J26" i="1"/>
  <c r="J31" i="1" l="1"/>
  <c r="J30" i="1"/>
  <c r="J29" i="1" l="1"/>
  <c r="J28" i="1"/>
  <c r="G38" i="1"/>
  <c r="H38" i="1" s="1"/>
  <c r="G37" i="1"/>
  <c r="H37" i="1" s="1"/>
  <c r="D38" i="1"/>
  <c r="D37" i="1"/>
  <c r="G36" i="1"/>
  <c r="G35" i="1"/>
  <c r="G34" i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H36" i="1"/>
  <c r="H35" i="1" l="1"/>
  <c r="H34" i="1"/>
  <c r="D35" i="1"/>
  <c r="I31" i="1" l="1"/>
  <c r="I30" i="1"/>
  <c r="I32" i="1"/>
  <c r="D36" i="1" l="1"/>
  <c r="I26" i="1"/>
  <c r="D34" i="1" l="1"/>
  <c r="I27" i="1"/>
  <c r="I28" i="1"/>
  <c r="I29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0" i="1" l="1"/>
  <c r="B18" i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<sst xmlns="http://schemas.openxmlformats.org/spreadsheetml/2006/main" count="32" uniqueCount="30">
  <si>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</si>
  <si>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</si>
  <si>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</si>
  <si>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</si>
  <si>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</si>
  <si>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</si>
  <si>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</si>
  <si>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</si>
  <si>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</si>
  <si>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</si>
  <si>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</si>
  <si>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</si>
  <si>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</si>
  <si>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</si>
  <si>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</si>
  <si>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</si>
  <si>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</si>
  <si>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</si>
  <si>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</si>
  <si>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</si>
  <si>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</si>
  <si>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</si>
  <si>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</si>
  <si>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</si>
  <si>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</si>
  <si>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</si>
  <si>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Agreement Carpet area</t>
  </si>
  <si>
    <t>Built up area</t>
  </si>
  <si>
    <t>Measrurement Area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</si>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</sst>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8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43" fontId="6" fillId="0" borderId="7" xfId="0" applyNumberFormat="1" applyFont="1" applyBorder="1"/>
    <xf numFmtId="43" fontId="16" fillId="0" borderId="0" xfId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210260</xdr:colOff>
      <xdr:row>37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FC2588-CAD6-4A9C-A30B-7F46A0236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87060" cy="7220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516549</xdr:colOff>
      <xdr:row>47</xdr:row>
      <xdr:rowOff>48881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5F556C-3B1B-4502-A1B0-AE80ABE03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56549" cy="9002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554654</xdr:colOff>
      <xdr:row>47</xdr:row>
      <xdr:rowOff>67934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347553-9EDB-4E8D-A62F-B98EE7E41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94654" cy="90214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23</xdr:col>
      <xdr:colOff>259163</xdr:colOff>
      <xdr:row>44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894F07-425A-415D-A5C6-1B8AB7557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0"/>
          <a:ext cx="14241863" cy="8411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439487</xdr:colOff>
      <xdr:row>34</xdr:row>
      <xdr:rowOff>162852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EF1D012-A967-4AD0-A475-7F94BC4D2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83487" cy="6639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tabSelected="1" zoomScaleNormal="100" workbookViewId="0">
      <selection activeCell="F30" sqref="F30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 t="s">
        <v>25</v>
      </c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6000</v>
      </c>
      <c r="C3" s="42"/>
      <c r="D3" s="39"/>
      <c r="E3" s="13"/>
      <c r="F3" s="5">
        <v>2012</v>
      </c>
      <c r="G3" s="7">
        <v>2024</v>
      </c>
      <c r="H3" s="8">
        <f>G3-F3</f>
        <v>12</v>
      </c>
      <c r="I3" s="6"/>
      <c r="L3" s="5"/>
      <c r="M3" s="7"/>
      <c r="N3" s="8"/>
      <c r="O3" s="6"/>
    </row>
    <row r="4" spans="1:15" ht="33" x14ac:dyDescent="0.3">
      <c r="A4" s="32" t="s">
        <v>1</v>
      </c>
      <c r="B4" s="42">
        <v>2500</v>
      </c>
      <c r="C4" s="42"/>
      <c r="D4" s="39"/>
      <c r="E4" s="13"/>
      <c r="F4" s="9" t="s">
        <v>26</v>
      </c>
      <c r="G4" t="s">
        <v>27</v>
      </c>
      <c r="H4" s="8"/>
      <c r="I4" s="6"/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3500</v>
      </c>
      <c r="C5" s="42"/>
      <c r="D5" s="39"/>
      <c r="E5" s="21"/>
      <c r="F5" s="26">
        <v>362</v>
      </c>
      <c r="G5" s="58">
        <f>F5*1.2</f>
        <v>434.4</v>
      </c>
      <c r="H5" s="27"/>
      <c r="I5" s="45"/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2500</v>
      </c>
      <c r="C6" s="42"/>
      <c r="D6" s="39"/>
      <c r="E6" s="39"/>
      <c r="F6" s="39"/>
      <c r="G6" s="58"/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12</v>
      </c>
      <c r="C7" s="33"/>
      <c r="D7" s="48"/>
      <c r="E7" s="53"/>
      <c r="F7" s="39"/>
      <c r="G7" s="58"/>
      <c r="H7" s="25"/>
      <c r="I7" s="19"/>
      <c r="J7" s="19"/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48</v>
      </c>
      <c r="C8" s="33"/>
      <c r="D8" s="49"/>
      <c r="E8" s="54"/>
      <c r="F8" s="39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3"/>
      <c r="F9" s="55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18</v>
      </c>
      <c r="C10" s="33"/>
      <c r="D10" s="48"/>
      <c r="E10" s="53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0.18</v>
      </c>
      <c r="C11" s="43"/>
      <c r="D11" s="50"/>
      <c r="E11" s="56"/>
      <c r="F11" s="39"/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450</v>
      </c>
      <c r="C12" s="42"/>
      <c r="D12" s="51"/>
      <c r="E12" s="53"/>
      <c r="F12" s="39"/>
      <c r="G12" s="25"/>
      <c r="H12" s="26"/>
      <c r="I12" s="57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2050</v>
      </c>
      <c r="C13" s="42"/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3500</v>
      </c>
      <c r="C14" s="42"/>
      <c r="D14" s="39"/>
      <c r="E14" s="13"/>
      <c r="F14" s="16" t="s">
        <v>28</v>
      </c>
      <c r="G14" t="s">
        <v>29</v>
      </c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5550</v>
      </c>
      <c r="C15" s="42"/>
      <c r="D15" s="39"/>
      <c r="E15" s="13"/>
      <c r="F15" s="16">
        <v>350</v>
      </c>
      <c r="G15" s="28">
        <v>39</v>
      </c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362</v>
      </c>
      <c r="C16" s="34"/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5" t="s">
        <v>11</v>
      </c>
      <c r="B17" s="36">
        <f>B15*B16</f>
        <v>2009100</v>
      </c>
      <c r="C17" s="38"/>
      <c r="D17" s="39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5" t="s">
        <v>24</v>
      </c>
      <c r="B18" s="36">
        <f>B17*0.9</f>
        <v>1808190</v>
      </c>
      <c r="C18" s="38"/>
      <c r="D18" s="39"/>
      <c r="E18" s="13"/>
      <c r="F18" s="26"/>
      <c r="G18" s="26"/>
      <c r="H18" s="25"/>
      <c r="I18" s="45"/>
      <c r="N18" s="25"/>
      <c r="O18" s="13"/>
    </row>
    <row r="19" spans="1:15" ht="16.5" x14ac:dyDescent="0.3">
      <c r="A19" s="35" t="s">
        <v>12</v>
      </c>
      <c r="B19" s="36">
        <f>B4*434</f>
        <v>1085000</v>
      </c>
      <c r="C19" s="36"/>
      <c r="D19" s="37"/>
      <c r="E19" s="13"/>
      <c r="F19" s="13"/>
      <c r="G19" s="13"/>
      <c r="I19" s="6"/>
    </row>
    <row r="20" spans="1:15" ht="16.5" x14ac:dyDescent="0.3">
      <c r="A20" s="33" t="s">
        <v>16</v>
      </c>
      <c r="B20" s="46">
        <f>B17*0.03/12</f>
        <v>5022.75</v>
      </c>
      <c r="C20" s="38"/>
      <c r="D20" s="38"/>
      <c r="E20" s="13"/>
    </row>
    <row r="21" spans="1:15" x14ac:dyDescent="0.25">
      <c r="B21" s="23"/>
      <c r="C21" s="23"/>
    </row>
    <row r="22" spans="1:15" x14ac:dyDescent="0.25">
      <c r="B22" s="23"/>
      <c r="C22" s="23"/>
    </row>
    <row r="24" spans="1:15" x14ac:dyDescent="0.25">
      <c r="D24" t="s">
        <v>14</v>
      </c>
    </row>
    <row r="25" spans="1:15" x14ac:dyDescent="0.25">
      <c r="B25" s="52" t="s">
        <v>20</v>
      </c>
      <c r="C25" s="52" t="s">
        <v>15</v>
      </c>
      <c r="D25" s="20" t="s">
        <v>21</v>
      </c>
      <c r="E25" s="20"/>
      <c r="F25" s="20" t="s">
        <v>11</v>
      </c>
      <c r="G25" s="20" t="s">
        <v>17</v>
      </c>
      <c r="H25" s="20" t="s">
        <v>18</v>
      </c>
      <c r="I25" s="20" t="s">
        <v>19</v>
      </c>
      <c r="J25" s="20"/>
    </row>
    <row r="26" spans="1:15" ht="17.25" x14ac:dyDescent="0.3">
      <c r="B26" s="52"/>
      <c r="C26" s="52">
        <v>362</v>
      </c>
      <c r="D26" s="20">
        <v>500</v>
      </c>
      <c r="E26" s="20"/>
      <c r="F26" s="20">
        <v>2100000</v>
      </c>
      <c r="G26" s="21">
        <f t="shared" ref="G26:G32" si="0">F26/C26</f>
        <v>5801.1049723756905</v>
      </c>
      <c r="H26" s="21">
        <f>F26/D26</f>
        <v>4200</v>
      </c>
      <c r="I26" s="21" t="e">
        <f t="shared" ref="I26:I32" si="1">F26/B26</f>
        <v>#DIV/0!</v>
      </c>
      <c r="J26" s="20">
        <f>B26/C26</f>
        <v>0</v>
      </c>
      <c r="K26" s="30"/>
    </row>
    <row r="27" spans="1:15" ht="17.25" x14ac:dyDescent="0.3">
      <c r="B27" s="52"/>
      <c r="C27" s="52">
        <v>367</v>
      </c>
      <c r="D27" s="20"/>
      <c r="E27" s="20"/>
      <c r="F27" s="20">
        <v>2018000</v>
      </c>
      <c r="G27" s="21">
        <f t="shared" si="0"/>
        <v>5498.6376021798369</v>
      </c>
      <c r="H27" s="21" t="e">
        <f>F27/D27</f>
        <v>#DIV/0!</v>
      </c>
      <c r="I27" s="21" t="e">
        <f t="shared" si="1"/>
        <v>#DIV/0!</v>
      </c>
      <c r="J27" s="20">
        <f>B27/C27</f>
        <v>0</v>
      </c>
      <c r="K27" s="30"/>
    </row>
    <row r="28" spans="1:15" x14ac:dyDescent="0.25">
      <c r="B28" s="52"/>
      <c r="C28" s="52">
        <v>393</v>
      </c>
      <c r="D28" s="20"/>
      <c r="E28" s="20"/>
      <c r="F28" s="21">
        <v>2161000</v>
      </c>
      <c r="G28" s="21">
        <f t="shared" si="0"/>
        <v>5498.7277353689569</v>
      </c>
      <c r="H28" s="21" t="e">
        <f t="shared" ref="H28:H32" si="2">F28/D28</f>
        <v>#DIV/0!</v>
      </c>
      <c r="I28" s="21" t="e">
        <f t="shared" si="1"/>
        <v>#DIV/0!</v>
      </c>
      <c r="J28" s="20">
        <f t="shared" ref="J28:J31" si="3">D28/C28</f>
        <v>0</v>
      </c>
    </row>
    <row r="29" spans="1:15" x14ac:dyDescent="0.25">
      <c r="B29" s="52"/>
      <c r="C29" s="52">
        <v>490</v>
      </c>
      <c r="D29" s="20"/>
      <c r="E29" s="20"/>
      <c r="F29" s="21">
        <v>3200000</v>
      </c>
      <c r="G29" s="21">
        <f t="shared" si="0"/>
        <v>6530.6122448979595</v>
      </c>
      <c r="H29" s="21" t="e">
        <f t="shared" si="2"/>
        <v>#DIV/0!</v>
      </c>
      <c r="I29" s="21" t="e">
        <f t="shared" si="1"/>
        <v>#DIV/0!</v>
      </c>
      <c r="J29" s="20">
        <f t="shared" si="3"/>
        <v>0</v>
      </c>
    </row>
    <row r="30" spans="1:15" x14ac:dyDescent="0.25">
      <c r="B30" s="52"/>
      <c r="C30" s="52"/>
      <c r="D30" s="20"/>
      <c r="E30" s="20"/>
      <c r="F30" s="21"/>
      <c r="G30" s="21" t="e">
        <f t="shared" si="0"/>
        <v>#DIV/0!</v>
      </c>
      <c r="H30" s="21" t="e">
        <f t="shared" si="2"/>
        <v>#DIV/0!</v>
      </c>
      <c r="I30" s="21" t="e">
        <f t="shared" si="1"/>
        <v>#DIV/0!</v>
      </c>
      <c r="J30" s="20" t="e">
        <f t="shared" si="3"/>
        <v>#DIV/0!</v>
      </c>
    </row>
    <row r="31" spans="1:15" x14ac:dyDescent="0.25">
      <c r="B31" s="52"/>
      <c r="C31" s="52"/>
      <c r="D31" s="20"/>
      <c r="E31" s="20"/>
      <c r="F31" s="21"/>
      <c r="G31" s="21" t="e">
        <f t="shared" si="0"/>
        <v>#DIV/0!</v>
      </c>
      <c r="H31" s="21" t="e">
        <f t="shared" si="2"/>
        <v>#DIV/0!</v>
      </c>
      <c r="I31" s="21" t="e">
        <f t="shared" si="1"/>
        <v>#DIV/0!</v>
      </c>
      <c r="J31" s="20" t="e">
        <f t="shared" si="3"/>
        <v>#DIV/0!</v>
      </c>
    </row>
    <row r="32" spans="1:15" x14ac:dyDescent="0.25">
      <c r="B32" s="52"/>
      <c r="C32" s="52"/>
      <c r="D32" s="20"/>
      <c r="E32" s="20"/>
      <c r="F32" s="20"/>
      <c r="G32" s="21" t="e">
        <f t="shared" si="0"/>
        <v>#DIV/0!</v>
      </c>
      <c r="H32" s="21" t="e">
        <f t="shared" si="2"/>
        <v>#DIV/0!</v>
      </c>
      <c r="I32" s="21" t="e">
        <f t="shared" si="1"/>
        <v>#DIV/0!</v>
      </c>
      <c r="J32" s="20"/>
    </row>
    <row r="33" spans="1:10" x14ac:dyDescent="0.25">
      <c r="B33" s="17" t="s">
        <v>22</v>
      </c>
    </row>
    <row r="34" spans="1:10" x14ac:dyDescent="0.25">
      <c r="B34" s="52">
        <v>544</v>
      </c>
      <c r="C34" s="52">
        <v>2850000</v>
      </c>
      <c r="D34" s="20">
        <f t="shared" ref="D34:D39" si="4">C34/B34</f>
        <v>5238.9705882352937</v>
      </c>
      <c r="E34" s="20">
        <v>171000</v>
      </c>
      <c r="F34" s="20">
        <v>28500</v>
      </c>
      <c r="G34" s="21">
        <f>F34+E34+C34</f>
        <v>3049500</v>
      </c>
      <c r="H34" s="20">
        <f>G34/B34</f>
        <v>5605.6985294117649</v>
      </c>
      <c r="I34" s="21"/>
      <c r="J34" s="20"/>
    </row>
    <row r="35" spans="1:10" x14ac:dyDescent="0.25">
      <c r="B35" s="52"/>
      <c r="C35" s="52"/>
      <c r="D35" s="20" t="e">
        <f t="shared" si="4"/>
        <v>#DIV/0!</v>
      </c>
      <c r="E35" s="20">
        <v>906700</v>
      </c>
      <c r="F35" s="20">
        <v>30000</v>
      </c>
      <c r="G35" s="21">
        <f>F35+E35+C35</f>
        <v>936700</v>
      </c>
      <c r="H35" s="20" t="e">
        <f>G35/B35</f>
        <v>#DIV/0!</v>
      </c>
      <c r="I35" s="21"/>
      <c r="J35" s="20"/>
    </row>
    <row r="36" spans="1:10" x14ac:dyDescent="0.25">
      <c r="B36" s="52"/>
      <c r="C36" s="52"/>
      <c r="D36" s="20" t="e">
        <f t="shared" si="4"/>
        <v>#DIV/0!</v>
      </c>
      <c r="E36" s="20">
        <v>500</v>
      </c>
      <c r="F36" s="20">
        <v>100</v>
      </c>
      <c r="G36" s="21">
        <f>F36+E36+C36</f>
        <v>600</v>
      </c>
      <c r="H36" s="20" t="e">
        <f>G36/B36</f>
        <v>#DIV/0!</v>
      </c>
      <c r="I36" s="20"/>
      <c r="J36" s="20"/>
    </row>
    <row r="37" spans="1:10" ht="15.75" x14ac:dyDescent="0.25">
      <c r="A37" s="15"/>
      <c r="B37" s="52"/>
      <c r="C37" s="52"/>
      <c r="D37" s="20" t="e">
        <f t="shared" si="4"/>
        <v>#DIV/0!</v>
      </c>
      <c r="E37" s="20">
        <v>392000</v>
      </c>
      <c r="F37" s="20">
        <v>30000</v>
      </c>
      <c r="G37" s="21">
        <f>F37+E37+C37</f>
        <v>422000</v>
      </c>
      <c r="H37" s="20" t="e">
        <f>G37/B37</f>
        <v>#DIV/0!</v>
      </c>
      <c r="I37" s="20"/>
      <c r="J37" s="20"/>
    </row>
    <row r="38" spans="1:10" ht="15.75" x14ac:dyDescent="0.25">
      <c r="A38" s="15"/>
      <c r="B38" s="52"/>
      <c r="C38" s="52"/>
      <c r="D38" s="20" t="e">
        <f t="shared" si="4"/>
        <v>#DIV/0!</v>
      </c>
      <c r="E38" s="20">
        <v>288000</v>
      </c>
      <c r="F38" s="20">
        <v>30000</v>
      </c>
      <c r="G38" s="21">
        <f>F38+E38+C38</f>
        <v>318000</v>
      </c>
      <c r="H38" s="20" t="e">
        <f>G38/B38</f>
        <v>#DIV/0!</v>
      </c>
      <c r="I38" s="20"/>
      <c r="J38" s="20"/>
    </row>
    <row r="39" spans="1:10" ht="15.75" x14ac:dyDescent="0.25">
      <c r="A39" s="15"/>
      <c r="B39" s="52"/>
      <c r="C39" s="52"/>
      <c r="D39" s="20" t="e">
        <f t="shared" si="4"/>
        <v>#DIV/0!</v>
      </c>
      <c r="E39" s="20"/>
      <c r="F39" s="20"/>
      <c r="G39" s="20"/>
      <c r="H39" s="20"/>
      <c r="I39" s="20"/>
      <c r="J39" s="20"/>
    </row>
    <row r="40" spans="1:10" ht="15.75" x14ac:dyDescent="0.25">
      <c r="A40" s="15"/>
    </row>
    <row r="41" spans="1:10" ht="15.75" x14ac:dyDescent="0.25">
      <c r="A41" s="15"/>
    </row>
    <row r="42" spans="1:10" ht="15.75" x14ac:dyDescent="0.25">
      <c r="A42" s="15"/>
    </row>
    <row r="43" spans="1:10" ht="15.75" x14ac:dyDescent="0.25">
      <c r="A43" s="15"/>
    </row>
    <row r="63" spans="4:6" x14ac:dyDescent="0.25">
      <c r="D63" s="13"/>
      <c r="E63" s="13"/>
      <c r="F63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>
      <selection activeCell="S1" sqref="S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ACC63-8AAB-4FFB-9CB4-DF959516ADC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2024-01-23T06:38:44Z</dcterms:modified>
</cp:coreProperties>
</file>