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Sameer Purkar\"/>
    </mc:Choice>
  </mc:AlternateContent>
  <bookViews>
    <workbookView xWindow="0" yWindow="0" windowWidth="20490" windowHeight="71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5" sheetId="43" r:id="rId9"/>
    <sheet name="MB" sheetId="42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42" l="1"/>
  <c r="H10" i="42"/>
  <c r="H9" i="42"/>
  <c r="H8" i="42"/>
  <c r="H7" i="42"/>
  <c r="H6" i="42"/>
  <c r="H5" i="42"/>
  <c r="H4" i="42"/>
  <c r="P11" i="4"/>
  <c r="Q11" i="4" s="1"/>
  <c r="B11" i="4" s="1"/>
  <c r="J11" i="4"/>
  <c r="I11" i="4"/>
  <c r="E11" i="4"/>
  <c r="A11" i="4"/>
  <c r="Q10" i="4"/>
  <c r="B10" i="4" s="1"/>
  <c r="C10" i="4" s="1"/>
  <c r="D10" i="4" s="1"/>
  <c r="P10" i="4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Q8" i="4"/>
  <c r="B8" i="4" s="1"/>
  <c r="C8" i="4" s="1"/>
  <c r="D8" i="4" s="1"/>
  <c r="P8" i="4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Q6" i="4"/>
  <c r="B6" i="4" s="1"/>
  <c r="C6" i="4" s="1"/>
  <c r="D6" i="4" s="1"/>
  <c r="J6" i="4"/>
  <c r="I6" i="4"/>
  <c r="E6" i="4"/>
  <c r="A6" i="4"/>
  <c r="Q5" i="4"/>
  <c r="J5" i="4"/>
  <c r="I5" i="4"/>
  <c r="E5" i="4"/>
  <c r="B5" i="4"/>
  <c r="C5" i="4" s="1"/>
  <c r="D5" i="4" s="1"/>
  <c r="A5" i="4"/>
  <c r="Q4" i="4"/>
  <c r="J4" i="4"/>
  <c r="I4" i="4"/>
  <c r="E4" i="4"/>
  <c r="G4" i="4" s="1"/>
  <c r="B4" i="4"/>
  <c r="C4" i="4" s="1"/>
  <c r="D4" i="4" s="1"/>
  <c r="A4" i="4"/>
  <c r="Q3" i="4"/>
  <c r="B3" i="4" s="1"/>
  <c r="C3" i="4" s="1"/>
  <c r="D3" i="4" s="1"/>
  <c r="J3" i="4"/>
  <c r="I3" i="4"/>
  <c r="E3" i="4"/>
  <c r="A3" i="4"/>
  <c r="Q2" i="4"/>
  <c r="J2" i="4"/>
  <c r="I2" i="4"/>
  <c r="E2" i="4"/>
  <c r="B2" i="4"/>
  <c r="C2" i="4" s="1"/>
  <c r="D2" i="4" s="1"/>
  <c r="A2" i="4"/>
  <c r="G8" i="4" l="1"/>
  <c r="G10" i="4"/>
  <c r="F2" i="4"/>
  <c r="G7" i="4"/>
  <c r="H11" i="42"/>
  <c r="H13" i="42" s="1"/>
  <c r="G6" i="4"/>
  <c r="G3" i="4"/>
  <c r="C11" i="4"/>
  <c r="D11" i="4" s="1"/>
  <c r="H11" i="4" s="1"/>
  <c r="F11" i="4"/>
  <c r="G5" i="4"/>
  <c r="G9" i="4"/>
  <c r="G11" i="4"/>
  <c r="F5" i="4"/>
  <c r="F8" i="4"/>
  <c r="F10" i="4"/>
  <c r="H2" i="4"/>
  <c r="G2" i="4"/>
  <c r="H3" i="4"/>
  <c r="H4" i="4"/>
  <c r="H5" i="4"/>
  <c r="H6" i="4"/>
  <c r="H7" i="4"/>
  <c r="H8" i="4"/>
  <c r="H9" i="4"/>
  <c r="H10" i="4"/>
  <c r="F3" i="4"/>
  <c r="F4" i="4"/>
  <c r="F6" i="4"/>
  <c r="F7" i="4"/>
  <c r="F9" i="4"/>
  <c r="F16" i="23" l="1"/>
  <c r="C18" i="25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l="1"/>
  <c r="C20" i="23" s="1"/>
  <c r="B20" i="23" s="1"/>
  <c r="C25" i="23" l="1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<sst xmlns="http://schemas.openxmlformats.org/spreadsheetml/2006/main" count="138" uniqueCount="107">
  <si>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</si>
  <si>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</si>
  <si>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</si>
  <si>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</si>
  <si>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</si>
  <si>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</si>
  <si>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</si>
  <si>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</si>
  <si>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</si>
  <si>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</si>
  <si>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</si>
  <si>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</si>
  <si>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</si>
  <si>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</si>
  <si>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</si>
  <si>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</si>
  <si>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</si>
  <si>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</si>
  <si>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</si>
  <si>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</si>
  <si>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</si>
  <si>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</si>
  <si>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</si>
  <si>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</si>
  <si>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</si>
  <si>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</si>
  <si>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</si>
  <si>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</si>
  <si>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</si>
  <si>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</si>
  <si>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</si>
  <si>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</si>
  <si>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</si>
  <si>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</si>
  <si>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</si>
  <si>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</si>
  <si>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</si>
  <si>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</si>
  <si>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</si>
  <si>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</si>
  <si>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</si>
  <si>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</si>
  <si>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</si>
  <si>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</si>
  <si>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</si>
  <si>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</si>
  <si>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</si>
  <si>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</si>
  <si>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</si>
  <si>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</si>
  <si>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</si>
  <si>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</si>
  <si>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</si>
  <si>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</si>
  <si>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</si>
  <si>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</si>
  <si>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</si>
  <si>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</si>
  <si>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</si>
  <si>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</si>
  <si>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</si>
  <si>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</si>
  <si>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</si>
  <si>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</si>
  <si>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</si>
  <si>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</si>
  <si>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</si>
  <si>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</si>
  <si>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</si>
  <si>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</si>
  <si>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</si>
  <si>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</si>
  <si>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</si>
  <si>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</si>
  <si>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</si>
  <si>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</si>
  <si>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</si>
  <si>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</si>
  <si>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</si>
  <si>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</si>
  <si>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</si>
  <si>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</si>
  <si>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</si>
  <si>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</si>
  <si>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</si>
  <si>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</si>
  <si>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</si>
  <si>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</si>
  <si>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</si>
  <si>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</si>
  <si>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</si>
  <si>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</si>
  <si>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</si>
  <si>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</si>
  <si>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</si>
  <si>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</si>
  <si>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</si>
  <si>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</si>
  <si>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Hall</t>
  </si>
  <si>
    <t>Kitchen</t>
  </si>
  <si>
    <t>rate on CA</t>
  </si>
  <si>
    <t>WC</t>
  </si>
  <si>
    <t>balcony</t>
  </si>
  <si>
    <t>Bed1</t>
  </si>
  <si>
    <t>bed2</t>
  </si>
  <si>
    <t>Toliet</t>
  </si>
  <si>
    <t>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</si>
</sst>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5</xdr:row>
      <xdr:rowOff>51707</xdr:rowOff>
    </xdr:from>
    <xdr:to>
      <xdr:col>10</xdr:col>
      <xdr:colOff>178253</xdr:colOff>
      <xdr:row>24</xdr:row>
      <xdr:rowOff>118382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4" y="1004207"/>
          <a:ext cx="5739493" cy="3686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19050</xdr:rowOff>
    </xdr:from>
    <xdr:to>
      <xdr:col>10</xdr:col>
      <xdr:colOff>47625</xdr:colOff>
      <xdr:row>25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781050"/>
          <a:ext cx="5724525" cy="4029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85725</xdr:rowOff>
    </xdr:from>
    <xdr:to>
      <xdr:col>10</xdr:col>
      <xdr:colOff>238125</xdr:colOff>
      <xdr:row>21</xdr:row>
      <xdr:rowOff>114300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466725"/>
          <a:ext cx="5943600" cy="3648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213930</xdr:colOff>
      <xdr:row>5</xdr:row>
      <xdr:rowOff>38711</xdr:rowOff>
    </xdr:from>
    <xdr:to>
      <xdr:col>13</xdr:col>
      <xdr:colOff>555031</xdr:colOff>
      <xdr:row>29</xdr:row>
      <xdr:rowOff>162536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930" y="991211"/>
          <a:ext cx="8207630" cy="4695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38100</xdr:rowOff>
    </xdr:from>
    <xdr:to>
      <xdr:col>10</xdr:col>
      <xdr:colOff>419100</xdr:colOff>
      <xdr:row>20</xdr:row>
      <xdr:rowOff>19050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1050" y="228600"/>
          <a:ext cx="5734050" cy="3600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38035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36000</v>
      </c>
      <c r="D5" s="57" t="s">
        <v>61</v>
      </c>
      <c r="E5" s="58">
        <f>ROUND(C5/10.764,0)</f>
        <v>3344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13200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22800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22800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36000</v>
      </c>
      <c r="D10" s="57" t="s">
        <v>61</v>
      </c>
      <c r="E10" s="58">
        <f>ROUND(C10/10.764,0)</f>
        <v>3344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799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2671856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1598000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O14"/>
  <sheetViews>
    <sheetView topLeftCell="C1" workbookViewId="0">
      <selection activeCell="H12" sqref="H12"/>
    </sheetView>
  </sheetViews>
  <sheetFormatPr defaultRowHeight="15"/>
  <sheetData>
    <row r="4" spans="4:15">
      <c r="E4" s="73" t="s">
        <v>98</v>
      </c>
      <c r="F4" s="73">
        <v>16.399999999999999</v>
      </c>
      <c r="G4" s="73">
        <v>10.8</v>
      </c>
      <c r="H4" s="73">
        <f>F4*G4</f>
        <v>177.12</v>
      </c>
    </row>
    <row r="5" spans="4:15">
      <c r="E5" s="73" t="s">
        <v>99</v>
      </c>
      <c r="F5" s="73">
        <v>15</v>
      </c>
      <c r="G5" s="73">
        <v>10.6</v>
      </c>
      <c r="H5" s="73">
        <f t="shared" ref="H5:H10" si="0">F5*G5</f>
        <v>159</v>
      </c>
    </row>
    <row r="6" spans="4:15">
      <c r="E6" s="73" t="s">
        <v>103</v>
      </c>
      <c r="F6" s="73">
        <v>10.8</v>
      </c>
      <c r="G6" s="73">
        <v>11.1</v>
      </c>
      <c r="H6" s="73">
        <f t="shared" si="0"/>
        <v>119.88000000000001</v>
      </c>
    </row>
    <row r="7" spans="4:15">
      <c r="E7" s="73" t="s">
        <v>104</v>
      </c>
      <c r="F7" s="73">
        <v>11.1</v>
      </c>
      <c r="G7" s="73">
        <v>11.8</v>
      </c>
      <c r="H7" s="73">
        <f t="shared" si="0"/>
        <v>130.97999999999999</v>
      </c>
    </row>
    <row r="8" spans="4:15">
      <c r="E8" s="116" t="s">
        <v>105</v>
      </c>
      <c r="F8" s="73">
        <v>4.9000000000000004</v>
      </c>
      <c r="G8" s="73">
        <v>8.4</v>
      </c>
      <c r="H8" s="73">
        <f t="shared" si="0"/>
        <v>41.160000000000004</v>
      </c>
    </row>
    <row r="9" spans="4:15">
      <c r="E9" s="116" t="s">
        <v>101</v>
      </c>
      <c r="F9" s="73">
        <v>4.2</v>
      </c>
      <c r="G9" s="73">
        <v>5.5</v>
      </c>
      <c r="H9" s="73">
        <f t="shared" si="0"/>
        <v>23.1</v>
      </c>
    </row>
    <row r="10" spans="4:15">
      <c r="E10" s="116" t="s">
        <v>106</v>
      </c>
      <c r="F10" s="73">
        <v>6.4</v>
      </c>
      <c r="G10" s="73">
        <v>6.2</v>
      </c>
      <c r="H10" s="73">
        <f t="shared" si="0"/>
        <v>39.680000000000007</v>
      </c>
    </row>
    <row r="11" spans="4:15">
      <c r="E11" s="116"/>
      <c r="F11" s="116"/>
      <c r="G11" s="73"/>
      <c r="H11" s="73">
        <f>SUM(H4:H10)</f>
        <v>690.92000000000007</v>
      </c>
    </row>
    <row r="12" spans="4:15">
      <c r="E12" s="73" t="s">
        <v>102</v>
      </c>
      <c r="F12" s="73">
        <v>10.199999999999999</v>
      </c>
      <c r="G12" s="73">
        <v>5.2</v>
      </c>
      <c r="H12" s="73">
        <f>F12*G12</f>
        <v>53.04</v>
      </c>
    </row>
    <row r="13" spans="4:15">
      <c r="D13" s="73"/>
      <c r="E13" s="116"/>
      <c r="F13" s="73"/>
      <c r="G13" s="73"/>
      <c r="H13" s="73">
        <f>H11+H12</f>
        <v>743.96</v>
      </c>
    </row>
    <row r="14" spans="4:15">
      <c r="L14" s="73"/>
      <c r="M14" s="73"/>
      <c r="N14" s="73"/>
      <c r="O14" s="7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85" zoomScaleNormal="85" workbookViewId="0">
      <selection activeCell="E10" sqref="E1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6400</v>
      </c>
      <c r="D3" s="21" t="s">
        <v>100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4400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4400</v>
      </c>
      <c r="D14" s="23"/>
      <c r="F14" s="76">
        <v>653</v>
      </c>
      <c r="G14" s="76"/>
    </row>
    <row r="15" spans="1:8">
      <c r="B15" s="19"/>
      <c r="C15" s="20"/>
      <c r="D15" s="23"/>
      <c r="F15" s="76">
        <v>81</v>
      </c>
      <c r="G15" s="76"/>
    </row>
    <row r="16" spans="1:8">
      <c r="A16" s="28" t="s">
        <v>23</v>
      </c>
      <c r="B16" s="29"/>
      <c r="C16" s="21">
        <f>C14+C13</f>
        <v>6400</v>
      </c>
      <c r="D16" s="21"/>
      <c r="E16" s="61"/>
      <c r="F16" s="76">
        <f>SUM(F14:F15)</f>
        <v>734</v>
      </c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726</v>
      </c>
      <c r="D18" s="74"/>
      <c r="E18" s="75"/>
      <c r="F18" s="76"/>
      <c r="G18" s="76"/>
    </row>
    <row r="19" spans="1:7">
      <c r="A19" s="15"/>
      <c r="B19" s="6"/>
      <c r="C19" s="30">
        <f>C18*C16</f>
        <v>4646400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397267200</v>
      </c>
      <c r="C20" s="31">
        <f>C19*95%</f>
        <v>4414080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3717120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1452000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9680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85" zoomScaleNormal="85" workbookViewId="0">
      <selection activeCell="O6" sqref="O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1150</v>
      </c>
      <c r="C6" s="4">
        <f t="shared" si="2"/>
        <v>1380</v>
      </c>
      <c r="D6" s="4">
        <f t="shared" si="3"/>
        <v>1656</v>
      </c>
      <c r="E6" s="5">
        <f t="shared" si="4"/>
        <v>7200000</v>
      </c>
      <c r="F6" s="4">
        <f t="shared" si="5"/>
        <v>6261</v>
      </c>
      <c r="G6" s="4">
        <f t="shared" si="6"/>
        <v>5217</v>
      </c>
      <c r="H6" s="4">
        <f t="shared" si="7"/>
        <v>4348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v>1380</v>
      </c>
      <c r="Q6" s="73">
        <f t="shared" si="10"/>
        <v>1150</v>
      </c>
      <c r="R6" s="2">
        <v>7200000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ref="P7:P9" si="11">O7/1.2</f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7" zoomScale="130" zoomScaleNormal="130" workbookViewId="0">
      <selection activeCell="I12" sqref="I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zoomScale="85" zoomScaleNormal="85" workbookViewId="0">
      <selection activeCell="L8" sqref="L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0" sqref="I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2024-01-20T09:15:05Z</dcterms:modified>
</cp:coreProperties>
</file>