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Ghatkopar (West)\Hiren Anilkumar Doshi\"/>
    </mc:Choice>
  </mc:AlternateContent>
  <xr:revisionPtr revIDLastSave="0" documentId="13_ncr:1_{99FB6669-AA93-4B41-95BB-4609C2CC599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" i="4" l="1"/>
  <c r="Q9" i="4"/>
  <c r="Q8" i="4"/>
  <c r="Q6" i="4"/>
  <c r="G31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<sst xmlns="http://schemas.openxmlformats.org/spreadsheetml/2006/main" count="133" uniqueCount="92">
  <si>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</si>
  <si>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</si>
  <si>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</si>
  <si>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</si>
  <si>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</si>
  <si>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</si>
  <si>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</si>
  <si>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</si>
  <si>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</si>
  <si>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</si>
  <si>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</si>
  <si>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</si>
  <si>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</si>
  <si>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</si>
  <si>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</si>
  <si>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</si>
  <si>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</si>
  <si>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</si>
  <si>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</si>
  <si>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</si>
  <si>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</si>
  <si>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</si>
  <si>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</si>
  <si>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</si>
  <si>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</si>
  <si>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</si>
  <si>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</si>
  <si>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</si>
  <si>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</si>
  <si>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</si>
  <si>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</si>
  <si>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</si>
  <si>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</si>
  <si>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</si>
  <si>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</si>
  <si>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</si>
  <si>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</si>
  <si>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</si>
  <si>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</si>
  <si>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</si>
  <si>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</si>
  <si>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</si>
  <si>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</si>
  <si>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</si>
  <si>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</si>
  <si>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</si>
  <si>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</si>
  <si>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</si>
  <si>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</si>
  <si>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</si>
  <si>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</si>
  <si>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</si>
  <si>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</si>
  <si>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</si>
  <si>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</si>
  <si>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</si>
  <si>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</si>
  <si>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</si>
  <si>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</si>
  <si>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</si>
  <si>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</si>
  <si>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</si>
  <si>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</si>
  <si>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</si>
  <si>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</si>
  <si>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</si>
  <si>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</si>
  <si>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</si>
  <si>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</si>
  <si>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</si>
  <si>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</si>
  <si>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</si>
  <si>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</si>
  <si>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</si>
  <si>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</si>
  <si>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</si>
  <si>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</si>
  <si>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</si>
  <si>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</si>
  <si>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</si>
  <si>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</si>
  <si>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</si>
  <si>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</si>
  <si>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</si>
  <si>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26.07.2021</t>
  </si>
  <si>
    <t>ACA</t>
  </si>
  <si>
    <t>IGR-14.06.23</t>
  </si>
  <si>
    <t>IGR-10.05.23</t>
  </si>
  <si>
    <t>IGR-22.02.22</t>
  </si>
  <si>
    <t>IGR-22.03.22</t>
  </si>
  <si>
    <t>IGR-19.09.22</t>
  </si>
  <si>
    <t>IGR-04.02.22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</si>
</sst>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644FB-C5FA-483D-8EE1-FEC08648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BE014-03F9-4864-B771-44FBA2C7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46</xdr:row>
      <xdr:rowOff>106013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7DBF6D-745A-4DB2-BCB1-F1A73669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392792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F33BA-9BC9-4FF5-AB22-399B3FBD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42392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6D3BD-FF83-416C-965A-9B4C9260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4241F9-77DE-4FF2-9884-A34C02C12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6384A-F39A-4524-B325-3BFFD66C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2420C-E9D5-4E06-99CF-BE0AF12A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N15" sqref="N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375.55595999999997</v>
      </c>
      <c r="C2" s="4">
        <f t="shared" ref="C2:C16" si="1">B2*1.2</f>
        <v>450.66715199999993</v>
      </c>
      <c r="D2" s="4">
        <f t="shared" ref="D2:D16" si="2">C2*1.2</f>
        <v>540.80058239999994</v>
      </c>
      <c r="E2" s="5">
        <f t="shared" ref="E2:E16" si="3">R2</f>
        <v>5150000</v>
      </c>
      <c r="F2" s="4">
        <f t="shared" ref="F2:F15" si="4">ROUND((E2/B2),0)</f>
        <v>13713</v>
      </c>
      <c r="G2" s="4">
        <f t="shared" ref="G2:G15" si="5">ROUND((E2/C2),0)</f>
        <v>11428</v>
      </c>
      <c r="H2" s="4">
        <f t="shared" ref="H2:H15" si="6">ROUND((E2/D2),0)</f>
        <v>9523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34.89*10.764</f>
        <v>375.55595999999997</v>
      </c>
      <c r="R2" s="2">
        <v>5150000</v>
      </c>
      <c r="S2" s="2" t="s">
        <v>86</v>
      </c>
    </row>
    <row r="3" spans="1:19" x14ac:dyDescent="0.25">
      <c r="A3" s="4">
        <v>2</v>
      </c>
      <c r="B3" s="4">
        <f t="shared" si="0"/>
        <v>203</v>
      </c>
      <c r="C3" s="4">
        <f t="shared" si="1"/>
        <v>243.6</v>
      </c>
      <c r="D3" s="4">
        <f t="shared" si="2"/>
        <v>292.32</v>
      </c>
      <c r="E3" s="5">
        <f t="shared" si="3"/>
        <v>5424998</v>
      </c>
      <c r="F3" s="78">
        <f t="shared" si="4"/>
        <v>26724</v>
      </c>
      <c r="G3" s="78">
        <f t="shared" si="5"/>
        <v>22270</v>
      </c>
      <c r="H3" s="78">
        <f t="shared" si="6"/>
        <v>18558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203</v>
      </c>
      <c r="R3" s="79">
        <v>5424998</v>
      </c>
      <c r="S3" s="79" t="s">
        <v>87</v>
      </c>
    </row>
    <row r="4" spans="1:19" x14ac:dyDescent="0.25">
      <c r="A4" s="4">
        <v>3</v>
      </c>
      <c r="B4" s="4">
        <f t="shared" si="0"/>
        <v>240</v>
      </c>
      <c r="C4" s="4">
        <f t="shared" si="1"/>
        <v>288</v>
      </c>
      <c r="D4" s="4">
        <f t="shared" si="2"/>
        <v>345.59999999999997</v>
      </c>
      <c r="E4" s="5">
        <f t="shared" si="3"/>
        <v>6500000</v>
      </c>
      <c r="F4" s="78">
        <f t="shared" si="4"/>
        <v>27083</v>
      </c>
      <c r="G4" s="78">
        <f t="shared" si="5"/>
        <v>22569</v>
      </c>
      <c r="H4" s="78">
        <f t="shared" si="6"/>
        <v>18808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240</v>
      </c>
      <c r="R4" s="79">
        <v>6500000</v>
      </c>
      <c r="S4" s="2"/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25000000</v>
      </c>
      <c r="F5" s="78">
        <f t="shared" si="4"/>
        <v>31250</v>
      </c>
      <c r="G5" s="78">
        <f t="shared" si="5"/>
        <v>26042</v>
      </c>
      <c r="H5" s="78">
        <f t="shared" si="6"/>
        <v>21701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800</v>
      </c>
      <c r="R5" s="79">
        <v>25000000</v>
      </c>
      <c r="S5" s="2"/>
    </row>
    <row r="6" spans="1:19" x14ac:dyDescent="0.25">
      <c r="A6" s="4">
        <v>5</v>
      </c>
      <c r="B6" s="4">
        <f t="shared" si="0"/>
        <v>335.72915999999998</v>
      </c>
      <c r="C6" s="4">
        <f t="shared" si="1"/>
        <v>402.87499199999996</v>
      </c>
      <c r="D6" s="4">
        <f t="shared" si="2"/>
        <v>483.44999039999993</v>
      </c>
      <c r="E6" s="5">
        <f t="shared" si="3"/>
        <v>8983206</v>
      </c>
      <c r="F6" s="78">
        <f t="shared" si="4"/>
        <v>26757</v>
      </c>
      <c r="G6" s="78">
        <f t="shared" si="5"/>
        <v>22298</v>
      </c>
      <c r="H6" s="78">
        <f t="shared" si="6"/>
        <v>18581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31.19*10.764</f>
        <v>335.72915999999998</v>
      </c>
      <c r="R6" s="79">
        <v>8983206</v>
      </c>
      <c r="S6" s="79" t="s">
        <v>88</v>
      </c>
    </row>
    <row r="7" spans="1:19" x14ac:dyDescent="0.25">
      <c r="A7" s="4">
        <v>6</v>
      </c>
      <c r="B7" s="4">
        <f t="shared" si="0"/>
        <v>636</v>
      </c>
      <c r="C7" s="4">
        <f t="shared" si="1"/>
        <v>763.19999999999993</v>
      </c>
      <c r="D7" s="4">
        <f t="shared" si="2"/>
        <v>915.83999999999992</v>
      </c>
      <c r="E7" s="5">
        <f t="shared" si="3"/>
        <v>16439582</v>
      </c>
      <c r="F7" s="78">
        <f t="shared" si="4"/>
        <v>25848</v>
      </c>
      <c r="G7" s="78">
        <f t="shared" si="5"/>
        <v>21540</v>
      </c>
      <c r="H7" s="78">
        <f t="shared" si="6"/>
        <v>17950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636</v>
      </c>
      <c r="R7" s="79">
        <v>16439582</v>
      </c>
      <c r="S7" s="79" t="s">
        <v>89</v>
      </c>
    </row>
    <row r="8" spans="1:19" x14ac:dyDescent="0.25">
      <c r="A8" s="4">
        <v>7</v>
      </c>
      <c r="B8" s="4">
        <f t="shared" si="0"/>
        <v>308.81916000000001</v>
      </c>
      <c r="C8" s="4">
        <f t="shared" si="1"/>
        <v>370.58299199999999</v>
      </c>
      <c r="D8" s="4">
        <f t="shared" si="2"/>
        <v>444.69959039999998</v>
      </c>
      <c r="E8" s="5">
        <f t="shared" si="3"/>
        <v>8000000</v>
      </c>
      <c r="F8" s="78">
        <f t="shared" si="4"/>
        <v>25905</v>
      </c>
      <c r="G8" s="78">
        <f t="shared" si="5"/>
        <v>21588</v>
      </c>
      <c r="H8" s="78">
        <f t="shared" si="6"/>
        <v>17990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28.69*10.764</f>
        <v>308.81916000000001</v>
      </c>
      <c r="R8" s="79">
        <v>8000000</v>
      </c>
      <c r="S8" s="79" t="s">
        <v>90</v>
      </c>
    </row>
    <row r="9" spans="1:19" x14ac:dyDescent="0.25">
      <c r="A9" s="4">
        <v>8</v>
      </c>
      <c r="B9" s="4">
        <f t="shared" si="0"/>
        <v>263.28744</v>
      </c>
      <c r="C9" s="4">
        <f t="shared" si="1"/>
        <v>315.944928</v>
      </c>
      <c r="D9" s="4">
        <f t="shared" si="2"/>
        <v>379.13391359999997</v>
      </c>
      <c r="E9" s="5">
        <f t="shared" si="3"/>
        <v>6582250</v>
      </c>
      <c r="F9" s="4">
        <f t="shared" si="4"/>
        <v>25000</v>
      </c>
      <c r="G9" s="4">
        <f t="shared" si="5"/>
        <v>20834</v>
      </c>
      <c r="H9" s="4">
        <f t="shared" si="6"/>
        <v>17361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24.46*10.764</f>
        <v>263.28744</v>
      </c>
      <c r="R9" s="2">
        <v>6582250</v>
      </c>
      <c r="S9" s="2" t="s">
        <v>91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84</v>
      </c>
      <c r="F28" s="57" t="s">
        <v>85</v>
      </c>
      <c r="G28" s="57">
        <v>376</v>
      </c>
    </row>
    <row r="29" spans="1:19" s="10" customFormat="1" x14ac:dyDescent="0.25">
      <c r="C29" s="72" t="s">
        <v>1</v>
      </c>
      <c r="D29" s="72">
        <v>8774540</v>
      </c>
      <c r="F29" s="57" t="s">
        <v>71</v>
      </c>
      <c r="G29" s="57">
        <v>413</v>
      </c>
      <c r="H29" s="10">
        <f>G29/G28</f>
        <v>1.0984042553191489</v>
      </c>
    </row>
    <row r="30" spans="1:19" s="10" customFormat="1" x14ac:dyDescent="0.25">
      <c r="F30" s="57" t="s">
        <v>72</v>
      </c>
      <c r="G30" s="57">
        <v>27000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10152000</v>
      </c>
      <c r="H31" s="10">
        <f>G31/D29</f>
        <v>1.1569837279219195</v>
      </c>
    </row>
    <row r="32" spans="1:19" s="10" customFormat="1" x14ac:dyDescent="0.25">
      <c r="C32" s="75"/>
      <c r="D32" s="75"/>
      <c r="F32" s="75" t="s">
        <v>24</v>
      </c>
      <c r="G32" s="75">
        <f>G31*90%</f>
        <v>9136800</v>
      </c>
    </row>
    <row r="33" spans="3:7" s="10" customFormat="1" x14ac:dyDescent="0.25">
      <c r="C33" s="75"/>
      <c r="D33" s="75"/>
      <c r="F33" s="75" t="s">
        <v>25</v>
      </c>
      <c r="G33" s="75">
        <f>G31*80%</f>
        <v>8121600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2024-01-20T11:43:44Z</dcterms:modified>
</cp:coreProperties>
</file>