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AMIT VASUDEO PATIL - SBI\"/>
    </mc:Choice>
  </mc:AlternateContent>
  <xr:revisionPtr revIDLastSave="0" documentId="13_ncr:1_{C0C709F2-1E7A-45B6-BB3D-4597F58E3DD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4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<sst xmlns="http://schemas.openxmlformats.org/spreadsheetml/2006/main" count="51" uniqueCount="45">
  <si>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</si>
  <si>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</si>
  <si>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</si>
  <si>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</si>
  <si>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</si>
  <si>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</si>
  <si>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</si>
  <si>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</si>
  <si>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</si>
  <si>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</si>
  <si>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</si>
  <si>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</si>
  <si>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</si>
  <si>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</si>
  <si>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</si>
  <si>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</si>
  <si>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</si>
  <si>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</si>
  <si>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</si>
  <si>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</si>
  <si>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</si>
  <si>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</si>
  <si>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</si>
  <si>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</si>
  <si>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</si>
  <si>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</si>
  <si>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</si>
  <si>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</si>
  <si>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</si>
  <si>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</si>
  <si>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</si>
  <si>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</si>
  <si>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</si>
  <si>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</si>
  <si>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</si>
  <si>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</si>
  <si>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</si>
  <si>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</si>
  <si>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</si>
  <si>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AMIT VASUDEO PATIL</t>
  </si>
  <si>
    <t>P51800027680</t>
  </si>
  <si>
    <t>Agree CA</t>
  </si>
  <si>
    <t>Agree BUA</t>
  </si>
  <si>
    <t>FMV / RV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</si>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</sst>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38</xdr:row>
      <xdr:rowOff>19999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74A3F2-1567-41D0-AC44-E6A9B434A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680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325001</xdr:colOff>
      <xdr:row>54</xdr:row>
      <xdr:rowOff>10803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DCC20C-AF26-4C53-90F6-B706B03E6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249801" cy="91548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1532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0B4DB9-6E4D-4F28-8C77-B1098A6A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974332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164245</xdr:colOff>
      <xdr:row>44</xdr:row>
      <xdr:rowOff>39202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B9DCEF-A299-4941-A1FC-CD5D472A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623445" cy="7897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Y36" sqref="Y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556</v>
      </c>
      <c r="C16" s="4">
        <f>B16*1.2</f>
        <v>667.19999999999993</v>
      </c>
      <c r="D16" s="4">
        <f t="shared" ref="D16:D28" si="34">C16*1.2</f>
        <v>800.63999999999987</v>
      </c>
      <c r="E16" s="5">
        <f t="shared" ref="E16:E28" si="35">R16</f>
        <v>11100000</v>
      </c>
      <c r="F16" s="9">
        <f t="shared" ref="F16:F28" si="36">ROUND((E16/B16),0)</f>
        <v>19964</v>
      </c>
      <c r="G16" s="9">
        <f t="shared" ref="G16:G28" si="37">ROUND((E16/C16),0)</f>
        <v>16637</v>
      </c>
      <c r="H16" s="9">
        <f t="shared" ref="H16:H28" si="38">ROUND((E16/D16),0)</f>
        <v>13864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556</v>
      </c>
      <c r="R16" s="2">
        <v>11100000</v>
      </c>
    </row>
    <row r="17" spans="1:24" s="46" customFormat="1" x14ac:dyDescent="0.25">
      <c r="A17" s="44">
        <f t="shared" si="32"/>
        <v>0</v>
      </c>
      <c r="B17" s="44">
        <f t="shared" si="33"/>
        <v>556</v>
      </c>
      <c r="C17" s="44">
        <f t="shared" ref="C17:C28" si="41">B17*1.2</f>
        <v>667.19999999999993</v>
      </c>
      <c r="D17" s="44">
        <f t="shared" si="34"/>
        <v>800.63999999999987</v>
      </c>
      <c r="E17" s="45">
        <f t="shared" si="35"/>
        <v>12500000</v>
      </c>
      <c r="F17" s="44">
        <f t="shared" si="36"/>
        <v>22482</v>
      </c>
      <c r="G17" s="44">
        <f t="shared" si="37"/>
        <v>18735</v>
      </c>
      <c r="H17" s="44">
        <f t="shared" si="38"/>
        <v>15613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556</v>
      </c>
      <c r="R17" s="47">
        <v>12500000</v>
      </c>
    </row>
    <row r="18" spans="1:24" s="46" customFormat="1" x14ac:dyDescent="0.25">
      <c r="A18" s="44">
        <f t="shared" si="32"/>
        <v>0</v>
      </c>
      <c r="B18" s="44">
        <f t="shared" si="33"/>
        <v>556</v>
      </c>
      <c r="C18" s="44">
        <f t="shared" si="41"/>
        <v>667.19999999999993</v>
      </c>
      <c r="D18" s="44">
        <f t="shared" si="34"/>
        <v>800.63999999999987</v>
      </c>
      <c r="E18" s="45">
        <f t="shared" si="35"/>
        <v>12700000</v>
      </c>
      <c r="F18" s="44">
        <f t="shared" si="36"/>
        <v>22842</v>
      </c>
      <c r="G18" s="44">
        <f t="shared" si="37"/>
        <v>19035</v>
      </c>
      <c r="H18" s="44">
        <f t="shared" si="38"/>
        <v>15862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556</v>
      </c>
      <c r="R18" s="47">
        <v>12700000</v>
      </c>
    </row>
    <row r="19" spans="1:24" s="46" customFormat="1" x14ac:dyDescent="0.25">
      <c r="A19" s="44">
        <f t="shared" si="32"/>
        <v>0</v>
      </c>
      <c r="B19" s="44">
        <f t="shared" si="33"/>
        <v>691</v>
      </c>
      <c r="C19" s="44">
        <f t="shared" si="41"/>
        <v>829.19999999999993</v>
      </c>
      <c r="D19" s="44">
        <f t="shared" si="34"/>
        <v>995.03999999999985</v>
      </c>
      <c r="E19" s="45">
        <f t="shared" si="35"/>
        <v>14500000</v>
      </c>
      <c r="F19" s="44">
        <f t="shared" si="36"/>
        <v>20984</v>
      </c>
      <c r="G19" s="44">
        <f t="shared" si="37"/>
        <v>17487</v>
      </c>
      <c r="H19" s="44">
        <f t="shared" si="38"/>
        <v>14572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691</v>
      </c>
      <c r="R19" s="47">
        <v>14500000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18200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61</v>
      </c>
      <c r="X34" s="24">
        <v>2025</v>
      </c>
      <c r="Y34" t="s">
        <v>44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v>0</v>
      </c>
      <c r="X36" s="24"/>
    </row>
    <row r="37" spans="5:25" ht="15.75" x14ac:dyDescent="0.25">
      <c r="U37" s="17"/>
      <c r="V37" s="26"/>
      <c r="W37" s="27">
        <f>W36%</f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E39" t="s">
        <v>41</v>
      </c>
      <c r="F39" s="7">
        <v>550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5:25" ht="15.75" x14ac:dyDescent="0.25">
      <c r="E40" t="s">
        <v>42</v>
      </c>
      <c r="F40" s="7">
        <v>605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18200</v>
      </c>
      <c r="X40" s="22"/>
    </row>
    <row r="41" spans="5:25" ht="15.75" x14ac:dyDescent="0.25">
      <c r="F41" s="7">
        <f>F40/F39</f>
        <v>1.1000000000000001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21000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550</v>
      </c>
      <c r="X44" s="24"/>
    </row>
    <row r="45" spans="5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11550000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10395000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9240000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4:24" ht="15.75" x14ac:dyDescent="0.25">
      <c r="U49" s="37" t="s">
        <v>26</v>
      </c>
      <c r="V49" s="38"/>
      <c r="W49" s="39">
        <f>W30*W44</f>
        <v>1540000</v>
      </c>
      <c r="X49" s="39"/>
    </row>
    <row r="50" spans="4:24" ht="15.75" x14ac:dyDescent="0.25">
      <c r="D50" t="s">
        <v>40</v>
      </c>
      <c r="U50" s="17" t="s">
        <v>27</v>
      </c>
      <c r="V50" s="23"/>
      <c r="W50" s="36"/>
      <c r="X50" s="36"/>
    </row>
    <row r="51" spans="4:24" ht="15.75" x14ac:dyDescent="0.25">
      <c r="U51" s="40" t="s">
        <v>28</v>
      </c>
      <c r="V51" s="36"/>
      <c r="W51" s="34">
        <f>W45*0.025/12</f>
        <v>24062.5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2024-01-24T06:50:41Z</dcterms:modified>
</cp:coreProperties>
</file>