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Fort\Rajesh Chandrakant Kajari\"/>
    </mc:Choice>
  </mc:AlternateContent>
  <xr:revisionPtr revIDLastSave="0" documentId="13_ncr:1_{3DA6990F-2A54-4B6A-B419-4F25E949B60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Q2" i="4" s="1"/>
  <c r="B2" i="4" s="1"/>
  <c r="C2" i="4" s="1"/>
  <c r="Q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<sst xmlns="http://schemas.openxmlformats.org/spreadsheetml/2006/main" count="127" uniqueCount="86">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</sst>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591B1-758C-470A-8776-78FE5FF4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A1085-AE89-4F6C-A8FA-F6BC61BB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F0D74-0058-4925-AED5-E2541530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253664.33900000001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283064.33900000004</v>
      </c>
      <c r="D9" s="63" t="s">
        <v>62</v>
      </c>
      <c r="E9" s="64">
        <f>C9/10.764</f>
        <v>26297.318747677447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21</v>
      </c>
      <c r="D13" s="70">
        <f>D12-C13</f>
        <v>79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31" sqref="E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39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31.5</v>
      </c>
      <c r="D10" s="26"/>
      <c r="F10" s="19"/>
    </row>
    <row r="11" spans="1:6" x14ac:dyDescent="0.25">
      <c r="A11" s="16"/>
      <c r="B11" s="27"/>
      <c r="C11" s="28">
        <f>C10%</f>
        <v>0.315</v>
      </c>
      <c r="D11" s="28"/>
      <c r="F11" s="19"/>
    </row>
    <row r="12" spans="1:6" x14ac:dyDescent="0.25">
      <c r="A12" s="16" t="s">
        <v>21</v>
      </c>
      <c r="B12" s="20"/>
      <c r="C12" s="21">
        <f>C6*C11</f>
        <v>787.5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1712.5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10212.5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780</v>
      </c>
      <c r="D18" s="26"/>
      <c r="F18" s="19"/>
    </row>
    <row r="19" spans="1:6" x14ac:dyDescent="0.25">
      <c r="A19" s="16" t="s">
        <v>74</v>
      </c>
      <c r="B19" s="6"/>
      <c r="C19" s="32">
        <f>C18*C16</f>
        <v>7965750</v>
      </c>
      <c r="D19" s="33"/>
      <c r="E19" s="70"/>
      <c r="F19" s="34"/>
    </row>
    <row r="20" spans="1:6" x14ac:dyDescent="0.25">
      <c r="A20" s="16" t="s">
        <v>24</v>
      </c>
      <c r="C20" s="35">
        <f>C19*90%</f>
        <v>7169175</v>
      </c>
      <c r="D20" s="32"/>
      <c r="F20" s="19"/>
    </row>
    <row r="21" spans="1:6" x14ac:dyDescent="0.25">
      <c r="A21" s="16" t="s">
        <v>25</v>
      </c>
      <c r="C21" s="35">
        <f>C19*80%</f>
        <v>6372600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16595.3125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4" sqref="G2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652.77777777777783</v>
      </c>
      <c r="C2" s="4">
        <f t="shared" ref="C2:C16" si="1">B2*1.2</f>
        <v>783.33333333333337</v>
      </c>
      <c r="D2" s="4">
        <f t="shared" ref="D2:D16" si="2">C2*1.2</f>
        <v>940</v>
      </c>
      <c r="E2" s="5">
        <f t="shared" ref="E2:E16" si="3">R2</f>
        <v>8000000</v>
      </c>
      <c r="F2" s="4">
        <f t="shared" ref="F2:F15" si="4">ROUND((E2/B2),0)</f>
        <v>12255</v>
      </c>
      <c r="G2" s="78">
        <f t="shared" ref="G2:G15" si="5">ROUND((E2/C2),0)</f>
        <v>10213</v>
      </c>
      <c r="H2" s="78">
        <f t="shared" ref="H2:H15" si="6">ROUND((E2/D2),0)</f>
        <v>8511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940</v>
      </c>
      <c r="P2" s="7">
        <f t="shared" ref="P2:P10" si="9">O2/1.2</f>
        <v>783.33333333333337</v>
      </c>
      <c r="Q2" s="7">
        <f t="shared" ref="Q2:Q10" si="10">P2/1.2</f>
        <v>652.77777777777783</v>
      </c>
      <c r="R2" s="79">
        <v>8000000</v>
      </c>
      <c r="S2" s="2"/>
    </row>
    <row r="3" spans="1:19" x14ac:dyDescent="0.25">
      <c r="A3" s="4">
        <v>2</v>
      </c>
      <c r="B3" s="4">
        <f t="shared" si="0"/>
        <v>620</v>
      </c>
      <c r="C3" s="4">
        <f t="shared" si="1"/>
        <v>744</v>
      </c>
      <c r="D3" s="4">
        <f t="shared" si="2"/>
        <v>892.8</v>
      </c>
      <c r="E3" s="5">
        <f t="shared" si="3"/>
        <v>8500000</v>
      </c>
      <c r="F3" s="4">
        <f t="shared" si="4"/>
        <v>13710</v>
      </c>
      <c r="G3" s="78">
        <f t="shared" si="5"/>
        <v>11425</v>
      </c>
      <c r="H3" s="78">
        <f t="shared" si="6"/>
        <v>9521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744</v>
      </c>
      <c r="Q3" s="7">
        <f t="shared" si="10"/>
        <v>620</v>
      </c>
      <c r="R3" s="79">
        <v>8500000</v>
      </c>
      <c r="S3" s="2"/>
    </row>
    <row r="4" spans="1:19" x14ac:dyDescent="0.25">
      <c r="A4" s="4">
        <v>3</v>
      </c>
      <c r="B4" s="4">
        <f t="shared" si="0"/>
        <v>605</v>
      </c>
      <c r="C4" s="4">
        <f t="shared" si="1"/>
        <v>726</v>
      </c>
      <c r="D4" s="4">
        <f t="shared" si="2"/>
        <v>871.19999999999993</v>
      </c>
      <c r="E4" s="5">
        <f t="shared" si="3"/>
        <v>9700000</v>
      </c>
      <c r="F4" s="4">
        <f t="shared" si="4"/>
        <v>16033</v>
      </c>
      <c r="G4" s="78">
        <f t="shared" si="5"/>
        <v>13361</v>
      </c>
      <c r="H4" s="78">
        <f t="shared" si="6"/>
        <v>11134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605</v>
      </c>
      <c r="R4" s="79">
        <v>9700000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596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780</v>
      </c>
      <c r="H29" s="10">
        <f>G29/G28</f>
        <v>1.3087248322147651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2024-01-16T11:52:42Z</dcterms:modified>
</cp:coreProperties>
</file>