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B\AO Office\Savita Ghogre\"/>
    </mc:Choice>
  </mc:AlternateContent>
  <bookViews>
    <workbookView xWindow="0" yWindow="0" windowWidth="20490" windowHeight="736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4" l="1"/>
  <c r="Q6" i="4" s="1"/>
  <c r="Q5" i="4"/>
  <c r="P5" i="4"/>
  <c r="Q4" i="4"/>
  <c r="P3" i="4"/>
  <c r="Q2" i="4"/>
  <c r="P2" i="4"/>
  <c r="C14" i="25" l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<sst xmlns="http://schemas.openxmlformats.org/spreadsheetml/2006/main" count="129" uniqueCount="99">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</sst>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65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595783</xdr:colOff>
      <xdr:row>0</xdr:row>
      <xdr:rowOff>0</xdr:rowOff>
    </xdr:from>
    <xdr:to>
      <xdr:col>14</xdr:col>
      <xdr:colOff>140048</xdr:colOff>
      <xdr:row>19</xdr:row>
      <xdr:rowOff>9525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187" y="0"/>
          <a:ext cx="6233746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373540</xdr:colOff>
      <xdr:row>0</xdr:row>
      <xdr:rowOff>0</xdr:rowOff>
    </xdr:from>
    <xdr:to>
      <xdr:col>12</xdr:col>
      <xdr:colOff>543973</xdr:colOff>
      <xdr:row>19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9809" y="0"/>
          <a:ext cx="6251779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607401</xdr:colOff>
      <xdr:row>0</xdr:row>
      <xdr:rowOff>0</xdr:rowOff>
    </xdr:from>
    <xdr:to>
      <xdr:col>12</xdr:col>
      <xdr:colOff>27843</xdr:colOff>
      <xdr:row>18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536" y="0"/>
          <a:ext cx="6109922" cy="3438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F15" sqref="F15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/>
      <c r="E2" s="60"/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38700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38700</v>
      </c>
      <c r="D5" s="56" t="s">
        <v>61</v>
      </c>
      <c r="E5" s="57">
        <f>ROUND(C5/10.764,0)</f>
        <v>3595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26200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0.23</v>
      </c>
      <c r="D8" s="98">
        <f>1-C8</f>
        <v>0.77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20174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32674</v>
      </c>
      <c r="D10" s="56" t="s">
        <v>61</v>
      </c>
      <c r="E10" s="57">
        <f>ROUND(C10/10.764,0)</f>
        <v>3035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2001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23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37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7"/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7" workbookViewId="0">
      <selection activeCell="F11" sqref="F1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23</v>
      </c>
      <c r="D7" s="24"/>
      <c r="F7" s="74"/>
      <c r="G7" s="74"/>
    </row>
    <row r="8" spans="1:9">
      <c r="A8" s="15" t="s">
        <v>18</v>
      </c>
      <c r="B8" s="23"/>
      <c r="C8" s="24">
        <v>37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34.5</v>
      </c>
      <c r="D10" s="24"/>
      <c r="F10" s="74"/>
      <c r="G10" s="74"/>
    </row>
    <row r="11" spans="1:9">
      <c r="A11" s="15"/>
      <c r="B11" s="25"/>
      <c r="C11" s="26">
        <f>C10%</f>
        <v>0.34499999999999997</v>
      </c>
      <c r="D11" s="26"/>
      <c r="F11" s="74"/>
      <c r="G11" s="74"/>
    </row>
    <row r="12" spans="1:9">
      <c r="A12" s="15" t="s">
        <v>21</v>
      </c>
      <c r="B12" s="18"/>
      <c r="C12" s="19">
        <f>C6*C11</f>
        <v>690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1310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3810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97</v>
      </c>
      <c r="B18" s="7"/>
      <c r="C18" s="72">
        <v>624</v>
      </c>
      <c r="D18" s="72"/>
      <c r="E18" s="73"/>
      <c r="F18" s="74"/>
      <c r="G18" s="74"/>
    </row>
    <row r="19" spans="1:7">
      <c r="A19" s="15"/>
      <c r="B19" s="6"/>
      <c r="C19" s="29">
        <f>C18*C16</f>
        <v>2377440</v>
      </c>
      <c r="D19" s="74" t="s">
        <v>68</v>
      </c>
      <c r="E19" s="29"/>
      <c r="F19" s="74"/>
      <c r="G19" s="74"/>
    </row>
    <row r="20" spans="1:7">
      <c r="A20" s="15"/>
      <c r="C20" s="30">
        <f>C19*95%</f>
        <v>2258568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1901952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1248000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4953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topLeftCell="F1" zoomScaleNormal="100" workbookViewId="0">
      <selection activeCell="J10" sqref="J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798.6111111111112</v>
      </c>
      <c r="C2" s="4">
        <f t="shared" ref="C2:C15" si="2">B2*1.2</f>
        <v>958.33333333333337</v>
      </c>
      <c r="D2" s="4">
        <f t="shared" ref="D2:D15" si="3">C2*1.2</f>
        <v>1150</v>
      </c>
      <c r="E2" s="5">
        <f t="shared" ref="E2:E15" si="4">R2</f>
        <v>5300000</v>
      </c>
      <c r="F2" s="115">
        <f t="shared" ref="F2:F15" si="5">ROUND((E2/B2),0)</f>
        <v>6637</v>
      </c>
      <c r="G2" s="115">
        <f t="shared" ref="G2:G15" si="6">ROUND((E2/C2),0)</f>
        <v>5530</v>
      </c>
      <c r="H2" s="115">
        <f t="shared" ref="H2:H15" si="7">ROUND((E2/D2),0)</f>
        <v>4609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>
        <v>1</v>
      </c>
      <c r="O2" s="71">
        <v>1150</v>
      </c>
      <c r="P2" s="71">
        <f t="shared" ref="P2:P6" si="10">O2/1.2</f>
        <v>958.33333333333337</v>
      </c>
      <c r="Q2" s="71">
        <f t="shared" ref="Q2:Q6" si="11">P2/1.2</f>
        <v>798.6111111111112</v>
      </c>
      <c r="R2" s="2">
        <v>5300000</v>
      </c>
      <c r="S2" s="2"/>
      <c r="T2" s="2"/>
      <c r="AA2" s="65"/>
    </row>
    <row r="3" spans="1:35">
      <c r="A3" s="4">
        <f t="shared" si="0"/>
        <v>2</v>
      </c>
      <c r="B3" s="4">
        <f t="shared" si="1"/>
        <v>631</v>
      </c>
      <c r="C3" s="4">
        <f t="shared" si="2"/>
        <v>757.19999999999993</v>
      </c>
      <c r="D3" s="4">
        <f t="shared" si="3"/>
        <v>908.63999999999987</v>
      </c>
      <c r="E3" s="5">
        <f t="shared" si="4"/>
        <v>4140000</v>
      </c>
      <c r="F3" s="115">
        <f t="shared" si="5"/>
        <v>6561</v>
      </c>
      <c r="G3" s="115">
        <f t="shared" si="6"/>
        <v>5468</v>
      </c>
      <c r="H3" s="115">
        <f t="shared" si="7"/>
        <v>4556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>
        <v>2</v>
      </c>
      <c r="O3" s="71">
        <v>0</v>
      </c>
      <c r="P3" s="71">
        <f t="shared" si="10"/>
        <v>0</v>
      </c>
      <c r="Q3" s="71">
        <v>631</v>
      </c>
      <c r="R3" s="2">
        <v>4140000</v>
      </c>
      <c r="S3" s="2"/>
      <c r="T3" s="2"/>
      <c r="AE3" s="65"/>
    </row>
    <row r="4" spans="1:35">
      <c r="A4" s="4">
        <f t="shared" si="0"/>
        <v>3</v>
      </c>
      <c r="B4" s="4">
        <f t="shared" si="1"/>
        <v>1316.6666666666667</v>
      </c>
      <c r="C4" s="4">
        <f t="shared" si="2"/>
        <v>1580</v>
      </c>
      <c r="D4" s="4">
        <f t="shared" si="3"/>
        <v>1896</v>
      </c>
      <c r="E4" s="5">
        <f t="shared" si="4"/>
        <v>7000000</v>
      </c>
      <c r="F4" s="115">
        <f t="shared" si="5"/>
        <v>5316</v>
      </c>
      <c r="G4" s="115">
        <f t="shared" si="6"/>
        <v>4430</v>
      </c>
      <c r="H4" s="115">
        <f t="shared" si="7"/>
        <v>3692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>
        <v>3</v>
      </c>
      <c r="O4" s="71">
        <v>0</v>
      </c>
      <c r="P4" s="71">
        <v>1580</v>
      </c>
      <c r="Q4" s="71">
        <f t="shared" si="11"/>
        <v>1316.6666666666667</v>
      </c>
      <c r="R4" s="2">
        <v>7000000</v>
      </c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>
        <v>4</v>
      </c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ref="P6:P11" si="12">O7/1.2</f>
        <v>0</v>
      </c>
      <c r="Q7" s="71">
        <f t="shared" ref="Q2:Q12" si="13">P7/1.2</f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2"/>
        <v>0</v>
      </c>
      <c r="Q8" s="71">
        <f t="shared" si="13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2"/>
        <v>0</v>
      </c>
      <c r="Q9" s="71">
        <f t="shared" si="13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2"/>
        <v>0</v>
      </c>
      <c r="Q10" s="71">
        <f t="shared" si="13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2"/>
        <v>0</v>
      </c>
      <c r="Q11" s="71">
        <f t="shared" si="1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3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4">O13/1.2</f>
        <v>0</v>
      </c>
      <c r="Q13">
        <f t="shared" ref="Q13" si="15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6">O14/1.2</f>
        <v>0</v>
      </c>
      <c r="Q14">
        <f t="shared" ref="Q14:Q15" si="17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6"/>
        <v>0</v>
      </c>
      <c r="Q15">
        <f t="shared" si="17"/>
        <v>0</v>
      </c>
      <c r="R15" s="2">
        <v>0</v>
      </c>
      <c r="S15" s="2"/>
    </row>
    <row r="16" spans="1:35">
      <c r="A16" s="4">
        <f t="shared" ref="A16:A19" si="18">N16</f>
        <v>0</v>
      </c>
      <c r="B16" s="4">
        <f t="shared" ref="B16:B19" si="19">Q16</f>
        <v>0</v>
      </c>
      <c r="C16" s="4">
        <f t="shared" ref="C16:C19" si="20">B16*1.2</f>
        <v>0</v>
      </c>
      <c r="D16" s="4">
        <f t="shared" ref="D16:D19" si="21">C16*1.2</f>
        <v>0</v>
      </c>
      <c r="E16" s="5">
        <f t="shared" ref="E16:E19" si="22">R16</f>
        <v>0</v>
      </c>
      <c r="F16" s="4" t="e">
        <f t="shared" ref="F16:F19" si="23">ROUND((E16/B16),0)</f>
        <v>#DIV/0!</v>
      </c>
      <c r="G16" s="4" t="e">
        <f t="shared" ref="G16:G19" si="24">ROUND((E16/C16),0)</f>
        <v>#DIV/0!</v>
      </c>
      <c r="H16" s="4" t="e">
        <f t="shared" ref="H16:H19" si="25">ROUND((E16/D16),0)</f>
        <v>#DIV/0!</v>
      </c>
      <c r="I16" s="4">
        <f t="shared" ref="I16:J19" si="26">T16</f>
        <v>0</v>
      </c>
      <c r="J16" s="4">
        <f t="shared" si="26"/>
        <v>0</v>
      </c>
      <c r="O16">
        <v>0</v>
      </c>
      <c r="P16">
        <f t="shared" ref="P16:P17" si="27">O16/1.2</f>
        <v>0</v>
      </c>
      <c r="Q16">
        <f t="shared" ref="Q16:Q18" si="28">P16/1.2</f>
        <v>0</v>
      </c>
      <c r="R16" s="2">
        <v>0</v>
      </c>
      <c r="S16" s="2"/>
    </row>
    <row r="17" spans="1:19">
      <c r="A17" s="4">
        <f t="shared" si="18"/>
        <v>0</v>
      </c>
      <c r="B17" s="4">
        <f t="shared" si="19"/>
        <v>0</v>
      </c>
      <c r="C17" s="4">
        <f t="shared" si="20"/>
        <v>0</v>
      </c>
      <c r="D17" s="4">
        <f t="shared" si="21"/>
        <v>0</v>
      </c>
      <c r="E17" s="5">
        <f t="shared" si="22"/>
        <v>0</v>
      </c>
      <c r="F17" s="4" t="e">
        <f t="shared" si="23"/>
        <v>#DIV/0!</v>
      </c>
      <c r="G17" s="4" t="e">
        <f t="shared" si="24"/>
        <v>#DIV/0!</v>
      </c>
      <c r="H17" s="4" t="e">
        <f t="shared" si="25"/>
        <v>#DIV/0!</v>
      </c>
      <c r="I17" s="4">
        <f t="shared" si="26"/>
        <v>0</v>
      </c>
      <c r="J17" s="4">
        <f t="shared" si="26"/>
        <v>0</v>
      </c>
      <c r="O17">
        <v>0</v>
      </c>
      <c r="P17">
        <f t="shared" si="27"/>
        <v>0</v>
      </c>
      <c r="Q17">
        <f t="shared" si="28"/>
        <v>0</v>
      </c>
      <c r="R17" s="2">
        <v>0</v>
      </c>
      <c r="S17" s="2"/>
    </row>
    <row r="18" spans="1:19">
      <c r="A18" s="4">
        <f t="shared" si="18"/>
        <v>0</v>
      </c>
      <c r="B18" s="4">
        <f t="shared" si="19"/>
        <v>0</v>
      </c>
      <c r="C18" s="4">
        <f t="shared" si="20"/>
        <v>0</v>
      </c>
      <c r="D18" s="4">
        <f t="shared" si="21"/>
        <v>0</v>
      </c>
      <c r="E18" s="5">
        <f t="shared" si="22"/>
        <v>0</v>
      </c>
      <c r="F18" s="4" t="e">
        <f t="shared" si="23"/>
        <v>#DIV/0!</v>
      </c>
      <c r="G18" s="4" t="e">
        <f t="shared" si="24"/>
        <v>#DIV/0!</v>
      </c>
      <c r="H18" s="4" t="e">
        <f t="shared" si="25"/>
        <v>#DIV/0!</v>
      </c>
      <c r="I18" s="4">
        <f t="shared" si="26"/>
        <v>0</v>
      </c>
      <c r="J18" s="4">
        <f t="shared" si="26"/>
        <v>0</v>
      </c>
      <c r="O18">
        <v>0</v>
      </c>
      <c r="P18">
        <f>O18/1.2</f>
        <v>0</v>
      </c>
      <c r="Q18">
        <f t="shared" si="28"/>
        <v>0</v>
      </c>
      <c r="R18" s="2">
        <v>0</v>
      </c>
      <c r="S18" s="2"/>
    </row>
    <row r="19" spans="1:19">
      <c r="A19" s="4">
        <f t="shared" si="18"/>
        <v>0</v>
      </c>
      <c r="B19" s="4">
        <f t="shared" si="19"/>
        <v>0</v>
      </c>
      <c r="C19" s="4">
        <f t="shared" si="20"/>
        <v>0</v>
      </c>
      <c r="D19" s="4">
        <f t="shared" si="21"/>
        <v>0</v>
      </c>
      <c r="E19" s="5">
        <f t="shared" si="22"/>
        <v>0</v>
      </c>
      <c r="F19" s="4" t="e">
        <f t="shared" si="23"/>
        <v>#DIV/0!</v>
      </c>
      <c r="G19" s="4" t="e">
        <f t="shared" si="24"/>
        <v>#DIV/0!</v>
      </c>
      <c r="H19" s="4" t="e">
        <f t="shared" si="25"/>
        <v>#DIV/0!</v>
      </c>
      <c r="I19" s="4">
        <f t="shared" si="26"/>
        <v>0</v>
      </c>
      <c r="J19" s="4">
        <f t="shared" si="26"/>
        <v>0</v>
      </c>
      <c r="O19" s="71">
        <v>0</v>
      </c>
      <c r="P19" s="71">
        <f>O19/1.2</f>
        <v>0</v>
      </c>
      <c r="Q19" s="71">
        <f t="shared" ref="Q19" si="2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C5" zoomScale="130" zoomScaleNormal="130" workbookViewId="0">
      <selection activeCell="J9" sqref="J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P2" sqref="P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30" zoomScaleNormal="130" workbookViewId="0">
      <selection activeCell="I2" sqref="I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P19" sqref="P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2024-01-16T09:49:22Z</dcterms:modified>
</cp:coreProperties>
</file>