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enkatesh Basvaraj Chalwadi\"/>
    </mc:Choice>
  </mc:AlternateContent>
  <xr:revisionPtr revIDLastSave="0" documentId="13_ncr:1_{E2C00E06-02DE-48EE-A882-F19E893C2C0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I20" i="4" s="1"/>
  <c r="H2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<sst xmlns="http://schemas.openxmlformats.org/spreadsheetml/2006/main" count="28" uniqueCount="25">
  <si>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</si>
  <si>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</si>
  <si>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</si>
  <si>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</si>
  <si>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</si>
  <si>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</si>
  <si>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</si>
  <si>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</si>
  <si>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</si>
  <si>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</si>
  <si>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</si>
  <si>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</si>
  <si>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</si>
  <si>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</si>
  <si>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</si>
  <si>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</si>
  <si>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av</t>
  </si>
  <si>
    <t>sd</t>
  </si>
  <si>
    <t>rd</t>
  </si>
  <si>
    <t>bv</t>
  </si>
  <si>
    <t>ls - 28 to 30 lakhs</t>
  </si>
  <si>
    <t xml:space="preserve">f. no. 002, ground  floor, panvelkar homes, </t>
  </si>
  <si>
    <t>agreement  - 29.11.23</t>
  </si>
  <si>
    <t>oc - 2015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</si>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</sst>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249897</xdr:colOff>
      <xdr:row>46</xdr:row>
      <xdr:rowOff>67844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FF9E4-3D37-418B-B8D9-DAD132D8D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99497" cy="8373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335634</xdr:colOff>
      <xdr:row>50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A0B9BD-9E3A-42B5-B4AE-A919DA2F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85234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8F444-6BF4-40D8-9DC1-87DCA33CE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364213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DF145-6503-4E3C-A8E3-324A434D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13813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345160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F8C94-8E3B-4606-B6F7-24D9324D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94760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3" sqref="N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2500000</v>
      </c>
      <c r="F2" s="15">
        <f t="shared" ref="F2:F13" si="4">ROUND((E2/B2),0)</f>
        <v>5455</v>
      </c>
      <c r="G2" s="10">
        <f t="shared" ref="G2:G13" si="5">ROUND((E2/C2),0)</f>
        <v>4545</v>
      </c>
      <c r="H2" s="10">
        <f t="shared" ref="H2:H13" si="6">ROUND((E2/D2),0)</f>
        <v>3788</v>
      </c>
      <c r="I2" s="4" t="e">
        <f>#REF!</f>
        <v>#REF!</v>
      </c>
      <c r="J2" s="4">
        <f t="shared" ref="J2:J13" si="7">S2</f>
        <v>0</v>
      </c>
      <c r="O2">
        <v>0</v>
      </c>
      <c r="P2">
        <v>550</v>
      </c>
      <c r="Q2">
        <f t="shared" ref="Q2:Q12" si="8">P2/1.2</f>
        <v>458.33333333333337</v>
      </c>
      <c r="R2" s="2">
        <v>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5">
        <f t="shared" si="3"/>
        <v>1850000</v>
      </c>
      <c r="F3" s="15">
        <f t="shared" si="4"/>
        <v>4933</v>
      </c>
      <c r="G3" s="10">
        <f t="shared" si="5"/>
        <v>4111</v>
      </c>
      <c r="H3" s="10">
        <f t="shared" si="6"/>
        <v>3426</v>
      </c>
      <c r="I3" s="4" t="e">
        <f>#REF!</f>
        <v>#REF!</v>
      </c>
      <c r="J3" s="4">
        <f t="shared" si="7"/>
        <v>0</v>
      </c>
      <c r="O3">
        <v>0</v>
      </c>
      <c r="P3">
        <v>450</v>
      </c>
      <c r="Q3">
        <f t="shared" si="8"/>
        <v>375</v>
      </c>
      <c r="R3" s="2">
        <v>1850000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368.33333333333337</v>
      </c>
      <c r="C4" s="4">
        <f t="shared" si="9"/>
        <v>442.00000000000006</v>
      </c>
      <c r="D4" s="4">
        <f t="shared" si="2"/>
        <v>530.40000000000009</v>
      </c>
      <c r="E4" s="5">
        <f t="shared" si="3"/>
        <v>2500000</v>
      </c>
      <c r="F4" s="10">
        <f t="shared" si="4"/>
        <v>6787</v>
      </c>
      <c r="G4" s="10">
        <f t="shared" si="5"/>
        <v>5656</v>
      </c>
      <c r="H4" s="10">
        <f t="shared" si="6"/>
        <v>4713</v>
      </c>
      <c r="I4" s="4" t="e">
        <f>#REF!</f>
        <v>#REF!</v>
      </c>
      <c r="J4" s="4">
        <f t="shared" si="7"/>
        <v>0</v>
      </c>
      <c r="O4">
        <v>0</v>
      </c>
      <c r="P4">
        <v>442</v>
      </c>
      <c r="Q4">
        <f t="shared" si="8"/>
        <v>368.33333333333337</v>
      </c>
      <c r="R4" s="2">
        <v>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5">
        <f t="shared" si="3"/>
        <v>2100000</v>
      </c>
      <c r="F5" s="10">
        <f t="shared" si="4"/>
        <v>4828</v>
      </c>
      <c r="G5" s="10">
        <f t="shared" si="5"/>
        <v>4023</v>
      </c>
      <c r="H5" s="10">
        <f t="shared" si="6"/>
        <v>3352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435</v>
      </c>
      <c r="R5" s="2">
        <v>2100000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382</v>
      </c>
      <c r="C6" s="4">
        <f t="shared" si="9"/>
        <v>458.4</v>
      </c>
      <c r="D6" s="4">
        <f t="shared" si="2"/>
        <v>550.07999999999993</v>
      </c>
      <c r="E6" s="5">
        <f t="shared" si="3"/>
        <v>2150000</v>
      </c>
      <c r="F6" s="15">
        <f t="shared" si="4"/>
        <v>5628</v>
      </c>
      <c r="G6" s="10">
        <f t="shared" si="5"/>
        <v>4690</v>
      </c>
      <c r="H6" s="10">
        <f t="shared" si="6"/>
        <v>3909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382</v>
      </c>
      <c r="R6" s="2">
        <v>2150000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21</v>
      </c>
    </row>
    <row r="18" spans="7:24" x14ac:dyDescent="0.25">
      <c r="G18" t="s">
        <v>13</v>
      </c>
      <c r="H18">
        <v>495</v>
      </c>
    </row>
    <row r="19" spans="7:24" x14ac:dyDescent="0.25">
      <c r="G19" t="s">
        <v>14</v>
      </c>
      <c r="H19">
        <v>5200</v>
      </c>
      <c r="P19" t="s">
        <v>24</v>
      </c>
      <c r="Q19">
        <v>441</v>
      </c>
    </row>
    <row r="20" spans="7:24" x14ac:dyDescent="0.25">
      <c r="G20" t="s">
        <v>15</v>
      </c>
      <c r="H20">
        <f>H19*H18</f>
        <v>2574000</v>
      </c>
      <c r="I20">
        <f>H20*90%</f>
        <v>2316600</v>
      </c>
    </row>
    <row r="22" spans="7:24" x14ac:dyDescent="0.25">
      <c r="G22" s="6"/>
      <c r="H22" s="6"/>
    </row>
    <row r="23" spans="7:24" x14ac:dyDescent="0.25">
      <c r="I23" t="s">
        <v>20</v>
      </c>
    </row>
    <row r="24" spans="7:24" x14ac:dyDescent="0.25">
      <c r="G24" t="s">
        <v>22</v>
      </c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H25">
        <v>2400000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H26">
        <v>177400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29600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f>H27+H26+H25</f>
        <v>2607000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2024-01-18T04:34:25Z</dcterms:modified>
</cp:coreProperties>
</file>