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Beena Sanghavi - Indore\"/>
    </mc:Choice>
  </mc:AlternateContent>
  <xr:revisionPtr revIDLastSave="0" documentId="13_ncr:1_{BD751FD9-6EA7-43B5-A903-731223B759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<sst xmlns="http://schemas.openxmlformats.org/spreadsheetml/2006/main" count="59" uniqueCount="47">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</sst>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0" sqref="C30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9365</v>
      </c>
      <c r="D2" s="7" t="s">
        <v>44</v>
      </c>
      <c r="E2" s="4"/>
      <c r="F2" s="4"/>
      <c r="G2" s="25"/>
      <c r="H2" s="1" t="s">
        <v>39</v>
      </c>
      <c r="I2" s="61">
        <v>4800</v>
      </c>
      <c r="J2" s="61">
        <f>C2</f>
        <v>9365</v>
      </c>
      <c r="K2" s="61">
        <f>I3</f>
        <v>446</v>
      </c>
      <c r="L2" s="51">
        <f>J2*K2</f>
        <v>4176790</v>
      </c>
      <c r="O2" s="58" t="s">
        <v>35</v>
      </c>
      <c r="P2" s="59">
        <f>C28</f>
        <v>65555000</v>
      </c>
      <c r="R2" s="20">
        <f>P2*0.025/12</f>
        <v>136572.91666666666</v>
      </c>
      <c r="S2" s="18" t="s">
        <v>34</v>
      </c>
    </row>
    <row r="3" spans="1:19" x14ac:dyDescent="0.3">
      <c r="B3" s="24" t="s">
        <v>6</v>
      </c>
      <c r="C3" s="50">
        <v>7000</v>
      </c>
      <c r="D3" s="15"/>
      <c r="E3" s="26"/>
      <c r="F3" s="26"/>
      <c r="G3" s="15"/>
      <c r="H3" s="1" t="s">
        <v>40</v>
      </c>
      <c r="I3" s="61">
        <f>MROUND(I2/10.764,1)</f>
        <v>446</v>
      </c>
      <c r="J3" s="61"/>
      <c r="K3" s="51"/>
      <c r="L3" s="51">
        <f>N11</f>
        <v>0</v>
      </c>
      <c r="O3" s="58" t="s">
        <v>35</v>
      </c>
      <c r="P3" s="59">
        <f>C28</f>
        <v>65555000</v>
      </c>
      <c r="Q3" s="7"/>
      <c r="R3" s="20">
        <f>P3*0.04/12</f>
        <v>218516.66666666666</v>
      </c>
      <c r="S3" s="60" t="s">
        <v>36</v>
      </c>
    </row>
    <row r="4" spans="1:19" x14ac:dyDescent="0.3">
      <c r="B4" s="31" t="s">
        <v>18</v>
      </c>
      <c r="C4" s="51">
        <f>ROUND((C2*C3),0)</f>
        <v>65555000</v>
      </c>
      <c r="F4" s="22"/>
      <c r="G4" s="22"/>
      <c r="I4" s="51"/>
      <c r="J4" s="61"/>
      <c r="K4" s="51"/>
      <c r="L4" s="51">
        <f>SUM(L2:L3)</f>
        <v>4176790</v>
      </c>
      <c r="O4" s="58" t="s">
        <v>35</v>
      </c>
      <c r="P4" s="59">
        <f>C28</f>
        <v>65555000</v>
      </c>
      <c r="Q4" s="7"/>
      <c r="R4" s="20">
        <f>P4*0.033/12</f>
        <v>180276.25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65555000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65555000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58999500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52444000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2024-01-15T08:28:29Z</dcterms:modified>
</cp:coreProperties>
</file>