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2389973-6514-4C90-8D4D-926AC1240C3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B18" i="1"/>
  <c r="B20" i="1"/>
  <c r="E9" i="1"/>
  <c r="E6" i="1"/>
  <c r="E5" i="1"/>
  <c r="E7" i="1" s="1"/>
  <c r="D38" i="1"/>
  <c r="J27" i="1" l="1"/>
  <c r="K35" i="1"/>
  <c r="J29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5" i="1"/>
  <c r="L35" i="1" s="1"/>
  <c r="G36" i="1"/>
  <c r="J36" i="1" s="1"/>
  <c r="G37" i="1"/>
  <c r="H37" i="1" s="1"/>
  <c r="H36" i="1" l="1"/>
  <c r="H35" i="1"/>
  <c r="D36" i="1"/>
  <c r="J28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1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<sst xmlns="http://schemas.openxmlformats.org/spreadsheetml/2006/main" count="29" uniqueCount="27">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</sst>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6" fillId="0" borderId="0" xfId="0" applyNumberFormat="1" applyFont="1"/>
    <xf numFmtId="0" fontId="3" fillId="0" borderId="0" xfId="0" applyFont="1"/>
    <xf numFmtId="10" fontId="2" fillId="0" borderId="0" xfId="0" applyNumberFormat="1" applyFont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554399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796388-38F3-4C24-82EE-BA9E9655C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65599" cy="8326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42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DDB27-5333-48CE-A0B8-BB12AFE4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049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354431</xdr:colOff>
      <xdr:row>47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AA0C6C-2052-4CA6-96F0-807F53C4C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5231" cy="905001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152400</xdr:rowOff>
    </xdr:from>
    <xdr:to>
      <xdr:col>23</xdr:col>
      <xdr:colOff>506831</xdr:colOff>
      <xdr:row>48</xdr:row>
      <xdr:rowOff>58413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1EF81E-1271-4FB3-8D17-4E8A2DF7C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152400"/>
          <a:ext cx="14375231" cy="9050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116698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2EA34-72F4-4DCA-BAF0-4FAF1ED35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85498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J14" sqref="J14"/>
    </sheetView>
  </sheetViews>
  <sheetFormatPr defaultRowHeight="15" x14ac:dyDescent="0.25"/>
  <cols>
    <col min="1" max="1" width="21.7109375" bestFit="1" customWidth="1"/>
    <col min="2" max="2" width="18.140625" style="14" bestFit="1" customWidth="1"/>
    <col min="3" max="3" width="15.5703125" style="14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1" max="11" width="12.57031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1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0"/>
      <c r="B2" s="42"/>
      <c r="C2" s="42"/>
      <c r="D2" s="54"/>
      <c r="E2" s="14"/>
      <c r="F2" t="s">
        <v>13</v>
      </c>
      <c r="I2" s="6"/>
      <c r="L2" s="5"/>
      <c r="O2" s="6"/>
    </row>
    <row r="3" spans="1:15" ht="16.5" x14ac:dyDescent="0.3">
      <c r="A3" s="30" t="s">
        <v>0</v>
      </c>
      <c r="B3" s="43">
        <v>14000</v>
      </c>
      <c r="C3" s="43"/>
      <c r="D3" s="38"/>
      <c r="E3" s="11"/>
      <c r="F3" s="5">
        <v>2022</v>
      </c>
      <c r="G3" s="7">
        <v>2023</v>
      </c>
      <c r="H3" s="8">
        <f>G3-F3</f>
        <v>1</v>
      </c>
      <c r="I3" s="6"/>
      <c r="L3" s="5"/>
      <c r="M3" s="7"/>
      <c r="N3" s="8"/>
      <c r="O3" s="6"/>
    </row>
    <row r="4" spans="1:15" ht="33" x14ac:dyDescent="0.3">
      <c r="A4" s="31" t="s">
        <v>1</v>
      </c>
      <c r="B4" s="43">
        <v>2600</v>
      </c>
      <c r="C4" s="43"/>
      <c r="D4" s="38"/>
      <c r="E4" s="9" t="s">
        <v>24</v>
      </c>
      <c r="F4" s="7"/>
      <c r="G4" s="8"/>
      <c r="H4" s="6"/>
      <c r="L4" s="9"/>
      <c r="M4" s="7"/>
      <c r="N4" s="8"/>
      <c r="O4" s="6"/>
    </row>
    <row r="5" spans="1:15" ht="16.5" x14ac:dyDescent="0.3">
      <c r="A5" s="30" t="s">
        <v>2</v>
      </c>
      <c r="B5" s="43">
        <f>B3-B4</f>
        <v>11400</v>
      </c>
      <c r="C5" s="43"/>
      <c r="D5" s="38"/>
      <c r="E5">
        <f>39.56*10.764</f>
        <v>425.82384000000002</v>
      </c>
      <c r="F5" s="11"/>
      <c r="G5" s="25"/>
      <c r="H5" s="46"/>
      <c r="M5" s="7"/>
      <c r="N5" s="8"/>
      <c r="O5" s="6"/>
    </row>
    <row r="6" spans="1:15" ht="16.5" x14ac:dyDescent="0.3">
      <c r="A6" s="30" t="s">
        <v>3</v>
      </c>
      <c r="B6" s="43">
        <f>B4</f>
        <v>2600</v>
      </c>
      <c r="C6" s="43"/>
      <c r="D6" s="38"/>
      <c r="E6" s="18">
        <f>2.04*10.764</f>
        <v>21.958559999999999</v>
      </c>
      <c r="F6" s="18"/>
      <c r="G6" s="18"/>
      <c r="H6" s="18"/>
      <c r="I6" s="18"/>
      <c r="J6" s="15"/>
      <c r="M6" s="7"/>
      <c r="N6" s="8"/>
      <c r="O6" s="6"/>
    </row>
    <row r="7" spans="1:15" ht="16.5" x14ac:dyDescent="0.3">
      <c r="A7" s="30" t="s">
        <v>4</v>
      </c>
      <c r="B7" s="32">
        <v>0</v>
      </c>
      <c r="C7" s="32"/>
      <c r="D7" s="55"/>
      <c r="E7" s="48">
        <f>SUM(E5:E6)</f>
        <v>447.7824</v>
      </c>
      <c r="F7" s="18"/>
      <c r="G7" s="23"/>
      <c r="H7" s="23"/>
      <c r="I7" s="15"/>
      <c r="J7" s="15"/>
      <c r="M7" s="62"/>
      <c r="N7" s="10"/>
      <c r="O7" s="6"/>
    </row>
    <row r="8" spans="1:15" ht="16.5" x14ac:dyDescent="0.3">
      <c r="A8" s="30" t="s">
        <v>5</v>
      </c>
      <c r="B8" s="32">
        <f>B9-B7</f>
        <v>60</v>
      </c>
      <c r="C8" s="32"/>
      <c r="D8" s="56"/>
      <c r="E8" s="49">
        <v>448</v>
      </c>
      <c r="F8" s="18"/>
      <c r="G8" s="24"/>
      <c r="H8" s="23"/>
      <c r="I8" s="59"/>
      <c r="J8" s="15"/>
      <c r="M8" s="60"/>
      <c r="N8" s="23"/>
      <c r="O8" s="6"/>
    </row>
    <row r="9" spans="1:15" ht="16.5" x14ac:dyDescent="0.3">
      <c r="A9" s="30" t="s">
        <v>6</v>
      </c>
      <c r="B9" s="32">
        <v>60</v>
      </c>
      <c r="C9" s="32"/>
      <c r="D9" s="55"/>
      <c r="E9" s="48">
        <f>E8*1.1</f>
        <v>492.80000000000007</v>
      </c>
      <c r="F9" s="50"/>
      <c r="G9" s="45"/>
      <c r="H9" s="24"/>
      <c r="I9" s="59"/>
      <c r="J9" s="15"/>
      <c r="K9" s="24"/>
      <c r="L9" s="13"/>
      <c r="M9" s="12"/>
      <c r="N9" s="10"/>
      <c r="O9" s="6"/>
    </row>
    <row r="10" spans="1:15" ht="33" x14ac:dyDescent="0.3">
      <c r="A10" s="31" t="s">
        <v>7</v>
      </c>
      <c r="B10" s="32">
        <f>90*B7/B9</f>
        <v>0</v>
      </c>
      <c r="C10" s="32"/>
      <c r="D10" s="58"/>
      <c r="E10" s="48"/>
      <c r="F10" s="18"/>
      <c r="G10" s="22"/>
      <c r="H10" s="24"/>
      <c r="I10" s="15"/>
      <c r="J10" s="15"/>
      <c r="K10" s="13"/>
      <c r="L10" s="13"/>
      <c r="M10" s="12"/>
      <c r="N10" s="10"/>
      <c r="O10" s="6"/>
    </row>
    <row r="11" spans="1:15" ht="16.5" x14ac:dyDescent="0.3">
      <c r="A11" s="30"/>
      <c r="B11" s="44">
        <f>B10%</f>
        <v>0</v>
      </c>
      <c r="C11" s="44"/>
      <c r="D11" s="57"/>
      <c r="E11" s="28"/>
      <c r="F11" s="11"/>
      <c r="G11" s="23"/>
      <c r="H11" s="24"/>
      <c r="I11" s="15"/>
      <c r="J11" s="15"/>
      <c r="K11" s="13"/>
      <c r="L11" s="13"/>
      <c r="M11" s="12"/>
      <c r="N11" s="61"/>
      <c r="O11" s="6"/>
    </row>
    <row r="12" spans="1:15" ht="16.5" x14ac:dyDescent="0.3">
      <c r="A12" s="30" t="s">
        <v>8</v>
      </c>
      <c r="B12" s="43">
        <f>B6*B11</f>
        <v>0</v>
      </c>
      <c r="C12" s="43"/>
      <c r="D12" s="58"/>
      <c r="E12" s="1"/>
      <c r="F12" s="11"/>
      <c r="G12" s="23"/>
      <c r="H12" s="24"/>
      <c r="I12" s="21"/>
      <c r="J12" s="15"/>
      <c r="K12" s="13"/>
      <c r="L12" s="13"/>
      <c r="M12" s="12"/>
      <c r="N12" s="8"/>
      <c r="O12" s="6"/>
    </row>
    <row r="13" spans="1:15" ht="16.5" x14ac:dyDescent="0.3">
      <c r="A13" s="30" t="s">
        <v>9</v>
      </c>
      <c r="B13" s="43">
        <f>B6-B12</f>
        <v>2600</v>
      </c>
      <c r="C13" s="43"/>
      <c r="D13" s="58"/>
      <c r="E13" s="1"/>
      <c r="F13" s="11"/>
      <c r="G13" s="24"/>
      <c r="H13" s="24"/>
      <c r="I13" s="15"/>
      <c r="J13" s="15"/>
      <c r="K13" s="13"/>
      <c r="L13" s="13"/>
      <c r="M13" s="12"/>
      <c r="N13" s="8"/>
      <c r="O13" s="6"/>
    </row>
    <row r="14" spans="1:15" ht="16.5" x14ac:dyDescent="0.3">
      <c r="A14" s="30" t="s">
        <v>2</v>
      </c>
      <c r="B14" s="43">
        <f>B5</f>
        <v>11400</v>
      </c>
      <c r="C14" s="43"/>
      <c r="D14" s="38"/>
      <c r="E14" s="11"/>
      <c r="F14" s="13"/>
      <c r="H14" s="24"/>
      <c r="I14" s="15"/>
      <c r="J14" s="15"/>
      <c r="K14" s="13"/>
      <c r="L14" s="13"/>
      <c r="M14" s="12"/>
      <c r="N14" s="8"/>
      <c r="O14" s="6"/>
    </row>
    <row r="15" spans="1:15" ht="19.5" customHeight="1" x14ac:dyDescent="0.3">
      <c r="A15" s="30" t="s">
        <v>10</v>
      </c>
      <c r="B15" s="43">
        <f>B14+B13</f>
        <v>14000</v>
      </c>
      <c r="C15" s="43"/>
      <c r="D15" s="38"/>
      <c r="E15" s="11"/>
      <c r="F15" s="13"/>
      <c r="G15" s="26"/>
      <c r="H15" s="24"/>
      <c r="I15" s="13"/>
      <c r="J15" s="13"/>
      <c r="K15" s="13"/>
      <c r="L15" s="13"/>
      <c r="M15" s="12"/>
      <c r="N15" s="8"/>
      <c r="O15" s="6"/>
    </row>
    <row r="16" spans="1:15" ht="16.5" x14ac:dyDescent="0.3">
      <c r="A16" s="30" t="s">
        <v>23</v>
      </c>
      <c r="B16" s="33">
        <v>448</v>
      </c>
      <c r="C16" s="33"/>
      <c r="D16" s="34"/>
      <c r="E16" s="11"/>
      <c r="F16" s="24"/>
      <c r="G16" s="27"/>
      <c r="H16" s="23"/>
      <c r="I16" s="46"/>
      <c r="L16" s="5"/>
      <c r="N16" s="10"/>
      <c r="O16" s="6"/>
    </row>
    <row r="17" spans="1:15" ht="16.5" x14ac:dyDescent="0.3">
      <c r="A17" s="30" t="s">
        <v>11</v>
      </c>
      <c r="B17" s="35">
        <f>B15*B16</f>
        <v>6272000</v>
      </c>
      <c r="C17" s="35"/>
      <c r="D17" s="36"/>
      <c r="E17" s="11"/>
      <c r="F17" s="24"/>
      <c r="G17" s="24"/>
      <c r="H17" s="23"/>
      <c r="I17" s="46"/>
      <c r="L17" s="5"/>
      <c r="N17" s="23"/>
      <c r="O17" s="46"/>
    </row>
    <row r="18" spans="1:15" ht="16.5" x14ac:dyDescent="0.3">
      <c r="A18" s="30" t="s">
        <v>25</v>
      </c>
      <c r="B18" s="35">
        <f>B17*0.95</f>
        <v>5958400</v>
      </c>
      <c r="C18" s="35"/>
      <c r="D18" s="36"/>
      <c r="E18" s="11"/>
      <c r="F18" s="24"/>
      <c r="G18" s="24"/>
      <c r="H18" s="23"/>
      <c r="I18" s="46"/>
      <c r="N18" s="23"/>
      <c r="O18" s="11"/>
    </row>
    <row r="19" spans="1:15" ht="16.5" x14ac:dyDescent="0.3">
      <c r="A19" s="30" t="s">
        <v>26</v>
      </c>
      <c r="B19" s="35">
        <f>B17*0.8</f>
        <v>5017600</v>
      </c>
      <c r="C19" s="35"/>
      <c r="D19" s="36"/>
      <c r="E19" s="11"/>
      <c r="F19" s="24"/>
      <c r="G19" s="24"/>
      <c r="H19" s="23"/>
      <c r="I19" s="46"/>
      <c r="N19" s="23"/>
      <c r="O19" s="11"/>
    </row>
    <row r="20" spans="1:15" ht="16.5" x14ac:dyDescent="0.3">
      <c r="A20" s="30" t="s">
        <v>12</v>
      </c>
      <c r="B20" s="37">
        <f>B4*493</f>
        <v>1281800</v>
      </c>
      <c r="C20" s="37"/>
      <c r="D20" s="38"/>
      <c r="E20" s="11"/>
      <c r="F20" s="11"/>
      <c r="G20" s="11"/>
      <c r="I20" s="6"/>
    </row>
    <row r="21" spans="1:15" ht="16.5" x14ac:dyDescent="0.3">
      <c r="A21" s="32" t="s">
        <v>16</v>
      </c>
      <c r="B21" s="47">
        <f>B17*0.03/12</f>
        <v>15680</v>
      </c>
      <c r="C21" s="37"/>
      <c r="D21" s="37"/>
      <c r="E21" s="11"/>
      <c r="F21" s="11"/>
    </row>
    <row r="22" spans="1:15" x14ac:dyDescent="0.25">
      <c r="B22" s="20"/>
      <c r="C22" s="20"/>
    </row>
    <row r="23" spans="1:15" x14ac:dyDescent="0.25">
      <c r="B23" s="20"/>
      <c r="C23" s="20"/>
    </row>
    <row r="25" spans="1:15" x14ac:dyDescent="0.25">
      <c r="D25" t="s">
        <v>14</v>
      </c>
    </row>
    <row r="26" spans="1:15" x14ac:dyDescent="0.25">
      <c r="B26" s="17" t="s">
        <v>20</v>
      </c>
      <c r="C26" s="17" t="s">
        <v>15</v>
      </c>
      <c r="D26" s="16" t="s">
        <v>21</v>
      </c>
      <c r="E26" s="16"/>
      <c r="F26" s="16" t="s">
        <v>11</v>
      </c>
      <c r="G26" s="16" t="s">
        <v>17</v>
      </c>
      <c r="H26" s="16" t="s">
        <v>18</v>
      </c>
      <c r="I26" s="16" t="s">
        <v>19</v>
      </c>
      <c r="J26" s="16"/>
    </row>
    <row r="27" spans="1:15" ht="17.25" x14ac:dyDescent="0.3">
      <c r="B27" s="17"/>
      <c r="C27" s="51">
        <v>450</v>
      </c>
      <c r="D27" s="52"/>
      <c r="E27" s="52"/>
      <c r="F27" s="52">
        <v>6099000</v>
      </c>
      <c r="G27" s="53">
        <f t="shared" ref="G27:G33" si="0">F27/C27</f>
        <v>13553.333333333334</v>
      </c>
      <c r="H27" s="18" t="e">
        <f>F27/D27</f>
        <v>#DIV/0!</v>
      </c>
      <c r="I27" s="18" t="e">
        <f t="shared" ref="I27:I33" si="1">F27/B27</f>
        <v>#DIV/0!</v>
      </c>
      <c r="J27" s="16">
        <f>D27/C27</f>
        <v>0</v>
      </c>
      <c r="K27" s="29"/>
    </row>
    <row r="28" spans="1:15" ht="17.25" x14ac:dyDescent="0.3">
      <c r="B28" s="17"/>
      <c r="C28" s="17">
        <v>730</v>
      </c>
      <c r="D28" s="16"/>
      <c r="E28" s="16"/>
      <c r="F28" s="16">
        <v>8500000</v>
      </c>
      <c r="G28" s="18">
        <f t="shared" si="0"/>
        <v>11643.835616438357</v>
      </c>
      <c r="H28" s="18" t="e">
        <f>F28/D28</f>
        <v>#DIV/0!</v>
      </c>
      <c r="I28" s="18" t="e">
        <f t="shared" si="1"/>
        <v>#DIV/0!</v>
      </c>
      <c r="J28" s="16">
        <f>D28/C28</f>
        <v>0</v>
      </c>
      <c r="K28" s="29"/>
    </row>
    <row r="29" spans="1:15" x14ac:dyDescent="0.25">
      <c r="B29" s="17"/>
      <c r="C29" s="51"/>
      <c r="D29" s="52"/>
      <c r="E29" s="52"/>
      <c r="F29" s="53"/>
      <c r="G29" s="53" t="e">
        <f t="shared" si="0"/>
        <v>#DIV/0!</v>
      </c>
      <c r="H29" s="18" t="e">
        <f t="shared" ref="H29:H33" si="2">F29/D29</f>
        <v>#DIV/0!</v>
      </c>
      <c r="I29" s="18" t="e">
        <f t="shared" si="1"/>
        <v>#DIV/0!</v>
      </c>
      <c r="J29" s="16" t="e">
        <f>B29/C29</f>
        <v>#DIV/0!</v>
      </c>
    </row>
    <row r="30" spans="1:15" x14ac:dyDescent="0.25">
      <c r="B30" s="17"/>
      <c r="C30" s="51"/>
      <c r="D30" s="52"/>
      <c r="E30" s="52"/>
      <c r="F30" s="53"/>
      <c r="G30" s="53" t="e">
        <f t="shared" si="0"/>
        <v>#DIV/0!</v>
      </c>
      <c r="H30" s="18" t="e">
        <f t="shared" si="2"/>
        <v>#DIV/0!</v>
      </c>
      <c r="I30" s="18" t="e">
        <f t="shared" si="1"/>
        <v>#DIV/0!</v>
      </c>
      <c r="J30" s="16"/>
    </row>
    <row r="31" spans="1:15" x14ac:dyDescent="0.25">
      <c r="D31" s="39"/>
      <c r="F31" s="40"/>
      <c r="G31" s="40" t="e">
        <f t="shared" si="0"/>
        <v>#DIV/0!</v>
      </c>
      <c r="H31" s="18" t="e">
        <f t="shared" si="2"/>
        <v>#DIV/0!</v>
      </c>
      <c r="I31" s="40" t="e">
        <f t="shared" si="1"/>
        <v>#DIV/0!</v>
      </c>
    </row>
    <row r="32" spans="1:15" x14ac:dyDescent="0.25">
      <c r="D32" s="39"/>
      <c r="F32" s="40"/>
      <c r="G32" s="40" t="e">
        <f t="shared" si="0"/>
        <v>#DIV/0!</v>
      </c>
      <c r="H32" s="40" t="e">
        <f t="shared" si="2"/>
        <v>#DIV/0!</v>
      </c>
      <c r="I32" s="40" t="e">
        <f t="shared" si="1"/>
        <v>#DIV/0!</v>
      </c>
    </row>
    <row r="33" spans="1:12" x14ac:dyDescent="0.25">
      <c r="F33" s="39"/>
      <c r="G33" s="40" t="e">
        <f t="shared" si="0"/>
        <v>#DIV/0!</v>
      </c>
      <c r="H33" s="40" t="e">
        <f t="shared" si="2"/>
        <v>#DIV/0!</v>
      </c>
      <c r="I33" s="40" t="e">
        <f t="shared" si="1"/>
        <v>#DIV/0!</v>
      </c>
    </row>
    <row r="34" spans="1:12" x14ac:dyDescent="0.25">
      <c r="B34" s="14" t="s">
        <v>22</v>
      </c>
    </row>
    <row r="35" spans="1:12" x14ac:dyDescent="0.25">
      <c r="D35" t="e">
        <f>C35/B35</f>
        <v>#DIV/0!</v>
      </c>
      <c r="E35">
        <v>129800</v>
      </c>
      <c r="F35">
        <v>21700</v>
      </c>
      <c r="G35">
        <f>F35+E35+C35</f>
        <v>151500</v>
      </c>
      <c r="H35" t="e">
        <f>G35/B35</f>
        <v>#DIV/0!</v>
      </c>
      <c r="I35" s="11" t="e">
        <f>G35/#REF!</f>
        <v>#REF!</v>
      </c>
      <c r="K35">
        <f>A35+B35</f>
        <v>0</v>
      </c>
      <c r="L35" t="e">
        <f>G35/K35</f>
        <v>#DIV/0!</v>
      </c>
    </row>
    <row r="36" spans="1:12" x14ac:dyDescent="0.25">
      <c r="D36" t="e">
        <f>C36/B36</f>
        <v>#DIV/0!</v>
      </c>
      <c r="E36">
        <v>144000</v>
      </c>
      <c r="F36">
        <v>24000</v>
      </c>
      <c r="G36">
        <f>F36+E36+C36</f>
        <v>168000</v>
      </c>
      <c r="H36" t="e">
        <f>G36/B36</f>
        <v>#DIV/0!</v>
      </c>
      <c r="I36" s="11" t="e">
        <f>G36/#REF!</f>
        <v>#REF!</v>
      </c>
      <c r="J36" t="e">
        <f>G36/A36</f>
        <v>#DIV/0!</v>
      </c>
    </row>
    <row r="37" spans="1:12" x14ac:dyDescent="0.25">
      <c r="D37" t="e">
        <f>C37/B37</f>
        <v>#DIV/0!</v>
      </c>
      <c r="E37">
        <v>185800</v>
      </c>
      <c r="F37">
        <v>30000</v>
      </c>
      <c r="G37">
        <f>F37+E37+C37</f>
        <v>215800</v>
      </c>
      <c r="H37" t="e">
        <f>G37/B37</f>
        <v>#DIV/0!</v>
      </c>
    </row>
    <row r="38" spans="1:12" ht="15.75" x14ac:dyDescent="0.25">
      <c r="A38" s="12"/>
      <c r="D38" t="e">
        <f>C38/B38</f>
        <v>#DIV/0!</v>
      </c>
    </row>
    <row r="39" spans="1:12" ht="15.75" x14ac:dyDescent="0.25">
      <c r="A39" s="12"/>
    </row>
    <row r="40" spans="1:12" ht="15.75" x14ac:dyDescent="0.25">
      <c r="A40" s="12"/>
    </row>
    <row r="41" spans="1:12" ht="15.75" x14ac:dyDescent="0.25">
      <c r="A41" s="12"/>
    </row>
    <row r="42" spans="1:12" ht="15.75" x14ac:dyDescent="0.25">
      <c r="A42" s="12"/>
    </row>
    <row r="43" spans="1:12" ht="15.75" x14ac:dyDescent="0.25">
      <c r="A43" s="12"/>
    </row>
    <row r="44" spans="1:12" ht="15.75" x14ac:dyDescent="0.25">
      <c r="A44" s="12"/>
    </row>
    <row r="64" spans="4:6" x14ac:dyDescent="0.25">
      <c r="D64" s="11"/>
      <c r="E64" s="11"/>
      <c r="F64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973C7-C28D-4206-8CE6-4F0B8A3AE79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0EC16-739D-40E4-B971-FF37FB5AB45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46A30-EB92-4419-A33B-DB150CA4435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B7D15-28E7-4914-8182-7D923F7FAC8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2024-01-13T07:43:11Z</dcterms:modified>
</cp:coreProperties>
</file>