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Balkrishna Ranma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8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1" l="1"/>
  <c r="C18" i="25" l="1"/>
  <c r="C34" i="23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4" i="4"/>
  <c r="G7" i="4"/>
  <c r="H4" i="4"/>
  <c r="H5" i="4"/>
  <c r="H6" i="4"/>
  <c r="H7" i="4"/>
  <c r="H10" i="4"/>
  <c r="G10" i="4" l="1"/>
  <c r="G8" i="4"/>
  <c r="G5" i="4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5" i="4"/>
  <c r="Q15" i="4" s="1"/>
  <c r="B15" i="4" s="1"/>
  <c r="C15" i="4" s="1"/>
  <c r="J15" i="4"/>
  <c r="I15" i="4"/>
  <c r="E15" i="4"/>
  <c r="A15" i="4"/>
  <c r="P14" i="4"/>
  <c r="Q14" i="4" s="1"/>
  <c r="B14" i="4" s="1"/>
  <c r="J14" i="4"/>
  <c r="I14" i="4"/>
  <c r="E14" i="4"/>
  <c r="A14" i="4"/>
  <c r="F11" i="4" l="1"/>
  <c r="F13" i="4"/>
  <c r="F15" i="4"/>
  <c r="F12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6" i="4"/>
  <c r="H16" i="4" s="1"/>
  <c r="D18" i="4" l="1"/>
  <c r="H18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<sst xmlns="http://schemas.openxmlformats.org/spreadsheetml/2006/main" count="129" uniqueCount="98">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</sst>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65" fontId="2" fillId="0" borderId="0" xfId="0" applyNumberFormat="1" applyFon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A16" sqref="A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37335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35300</v>
      </c>
      <c r="D5" s="56" t="s">
        <v>61</v>
      </c>
      <c r="E5" s="57">
        <f>ROUND(C5/10.764,0)</f>
        <v>3279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0.27</v>
      </c>
      <c r="D8" s="98">
        <f>1-C8</f>
        <v>0.73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16644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29144</v>
      </c>
      <c r="D10" s="56" t="s">
        <v>61</v>
      </c>
      <c r="E10" s="57">
        <f>ROUND(C10/10.764,0)</f>
        <v>2708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33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348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">
        <f>E10*C16</f>
        <v>942384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696000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5" zoomScale="85" zoomScaleNormal="85" workbookViewId="0">
      <selection activeCell="G22" sqref="G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85546875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27</v>
      </c>
      <c r="D7" s="24"/>
      <c r="F7" s="74"/>
      <c r="G7" s="74"/>
    </row>
    <row r="8" spans="1:9">
      <c r="A8" s="15" t="s">
        <v>18</v>
      </c>
      <c r="B8" s="23"/>
      <c r="C8" s="24">
        <f>C9-C7</f>
        <v>33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40.5</v>
      </c>
      <c r="D10" s="24"/>
      <c r="F10" s="74"/>
      <c r="G10" s="74"/>
    </row>
    <row r="11" spans="1:9">
      <c r="A11" s="15"/>
      <c r="B11" s="25"/>
      <c r="C11" s="26">
        <f>C10%</f>
        <v>0.40500000000000003</v>
      </c>
      <c r="D11" s="26"/>
      <c r="F11" s="74"/>
      <c r="G11" s="74"/>
    </row>
    <row r="12" spans="1:9">
      <c r="A12" s="15" t="s">
        <v>21</v>
      </c>
      <c r="B12" s="18"/>
      <c r="C12" s="19">
        <f>C6*C11</f>
        <v>810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1190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348</v>
      </c>
      <c r="D18" s="72"/>
      <c r="E18" s="73"/>
      <c r="F18" s="74"/>
      <c r="G18" s="74"/>
    </row>
    <row r="19" spans="1:7">
      <c r="A19" s="15"/>
      <c r="B19" s="6"/>
      <c r="C19" s="29">
        <f>C18*C16</f>
        <v>1284120</v>
      </c>
      <c r="D19" s="74" t="s">
        <v>68</v>
      </c>
      <c r="E19" s="29"/>
      <c r="F19" s="74"/>
      <c r="G19" s="74"/>
    </row>
    <row r="20" spans="1:7">
      <c r="A20" s="15"/>
      <c r="B20">
        <f>C20*80%</f>
        <v>975931.20000000007</v>
      </c>
      <c r="C20" s="30">
        <f>C19*95%</f>
        <v>1219914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1027296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696000</v>
      </c>
      <c r="D23" s="33">
        <f>D4*D18</f>
        <v>0</v>
      </c>
    </row>
    <row r="24" spans="1:7">
      <c r="A24" s="15" t="s">
        <v>27</v>
      </c>
      <c r="E24" s="60"/>
    </row>
    <row r="25" spans="1:7" ht="16.5">
      <c r="A25" s="34" t="s">
        <v>28</v>
      </c>
      <c r="B25" s="16"/>
      <c r="C25" s="30">
        <f>C19*0.025/12</f>
        <v>2675.25</v>
      </c>
      <c r="D25" s="30"/>
      <c r="F25" s="66"/>
    </row>
    <row r="26" spans="1:7" ht="16.5">
      <c r="C26" s="30"/>
      <c r="D26" s="30"/>
      <c r="F26" s="66"/>
    </row>
    <row r="27" spans="1:7">
      <c r="C27" s="30"/>
      <c r="D27" s="30"/>
      <c r="E27" s="117"/>
      <c r="F27" s="74"/>
    </row>
    <row r="28" spans="1:7">
      <c r="C28" s="115"/>
      <c r="D28"/>
      <c r="E28" s="118"/>
      <c r="F28" s="74"/>
    </row>
    <row r="29" spans="1:7">
      <c r="C29" s="115"/>
      <c r="D29"/>
      <c r="E29" s="118"/>
      <c r="F29" s="74"/>
    </row>
    <row r="30" spans="1:7">
      <c r="C30" s="115"/>
      <c r="D30"/>
    </row>
    <row r="31" spans="1:7">
      <c r="C31" s="116"/>
      <c r="D31"/>
    </row>
    <row r="32" spans="1:7">
      <c r="C32"/>
      <c r="D32"/>
    </row>
    <row r="33" spans="1:4">
      <c r="C33"/>
      <c r="D33"/>
    </row>
    <row r="34" spans="1:4">
      <c r="B34">
        <v>32.340000000000003</v>
      </c>
      <c r="C34" s="116">
        <f>B34*10.764</f>
        <v>348.10776000000004</v>
      </c>
      <c r="D34" s="115"/>
    </row>
    <row r="35" spans="1:4">
      <c r="C35"/>
      <c r="D35"/>
    </row>
    <row r="36" spans="1:4">
      <c r="C36" s="116"/>
      <c r="D36" s="11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21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85" zoomScaleNormal="85" workbookViewId="0">
      <selection activeCell="O18" sqref="O1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5"/>
  <sheetViews>
    <sheetView topLeftCell="A7" workbookViewId="0">
      <selection activeCell="K18" sqref="K18"/>
    </sheetView>
  </sheetViews>
  <sheetFormatPr defaultRowHeight="15"/>
  <sheetData>
    <row r="3" spans="5:9">
      <c r="F3" s="71"/>
    </row>
    <row r="4" spans="5:9">
      <c r="F4" s="71"/>
      <c r="I4" s="71"/>
    </row>
    <row r="5" spans="5:9">
      <c r="F5" s="71"/>
      <c r="I5" s="71"/>
    </row>
    <row r="6" spans="5:9">
      <c r="F6" s="71"/>
      <c r="I6" s="71"/>
    </row>
    <row r="7" spans="5:9">
      <c r="F7" s="71"/>
      <c r="I7" s="71"/>
    </row>
    <row r="8" spans="5:9">
      <c r="F8" s="71"/>
      <c r="I8" s="71"/>
    </row>
    <row r="9" spans="5:9">
      <c r="F9" s="71"/>
      <c r="I9" s="71"/>
    </row>
    <row r="10" spans="5:9">
      <c r="E10">
        <v>198</v>
      </c>
      <c r="F10" s="71"/>
      <c r="I10" s="71"/>
    </row>
    <row r="11" spans="5:9">
      <c r="E11">
        <v>150</v>
      </c>
    </row>
    <row r="12" spans="5:9">
      <c r="E12">
        <v>24</v>
      </c>
    </row>
    <row r="13" spans="5:9">
      <c r="E13">
        <v>12</v>
      </c>
      <c r="F13" s="71"/>
      <c r="I13" s="71"/>
    </row>
    <row r="14" spans="5:9">
      <c r="E14">
        <v>20</v>
      </c>
      <c r="I14" s="71"/>
    </row>
    <row r="15" spans="5:9">
      <c r="E15">
        <f>SUM(E10:E14)</f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2024-01-12T07:54:39Z</dcterms:modified>
</cp:coreProperties>
</file>