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9F1C887-8EBA-4429-A01B-1880CB383E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2" i="1"/>
  <c r="F7" i="1"/>
  <c r="F8" i="1" s="1"/>
  <c r="J30" i="1"/>
  <c r="J35" i="1" l="1"/>
  <c r="J29" i="1" l="1"/>
  <c r="J34" i="1" l="1"/>
  <c r="J4" i="1"/>
  <c r="J33" i="1"/>
  <c r="J32" i="1" l="1"/>
  <c r="J31" i="1"/>
  <c r="G41" i="1"/>
  <c r="H41" i="1" s="1"/>
  <c r="G40" i="1"/>
  <c r="H40" i="1" s="1"/>
  <c r="D41" i="1"/>
  <c r="D40" i="1"/>
  <c r="G39" i="1"/>
  <c r="G38" i="1"/>
  <c r="G37" i="1"/>
  <c r="I37" i="1" s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  <c r="B23" i="1" l="1"/>
  <c r="B20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<sst xmlns="http://schemas.openxmlformats.org/spreadsheetml/2006/main" count="33" uniqueCount="31">
  <si>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</si>
  <si>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</si>
  <si>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</si>
  <si>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</si>
  <si>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</si>
  <si>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</si>
  <si>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</si>
  <si>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</si>
  <si>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</si>
  <si>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</si>
  <si>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</si>
  <si>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</si>
  <si>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</si>
  <si>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</si>
  <si>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</si>
  <si>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</si>
  <si>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</si>
  <si>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</si>
  <si>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</si>
  <si>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</si>
  <si>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</si>
  <si>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</si>
  <si>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</si>
  <si>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</si>
  <si>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</si>
  <si>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</si>
  <si>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</si>
  <si>
    <t>RV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</si>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</sst>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81B796-4E72-4498-9096-08FDC0004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5D908-79A9-4260-825E-C19267FA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58C7DB-3A4E-4D6B-9B1A-11AA297E0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0AC89-70BA-4CD5-B948-1E860E62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8068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18</xdr:col>
      <xdr:colOff>96795</xdr:colOff>
      <xdr:row>83</xdr:row>
      <xdr:rowOff>39169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3544E4-1E50-4E73-A6E9-1D27C990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1069595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343629</xdr:colOff>
      <xdr:row>38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50190-B38F-4FBC-8F4D-0320AC20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0429" cy="72400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32</xdr:col>
      <xdr:colOff>430642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20234-DF8C-45B7-815E-058628B83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14451442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26300</v>
      </c>
      <c r="C3" s="33"/>
      <c r="D3" s="30"/>
      <c r="E3" s="10"/>
      <c r="F3" s="5">
        <v>2022</v>
      </c>
      <c r="G3" s="7">
        <v>2024</v>
      </c>
      <c r="H3" s="8">
        <f>G3-F3</f>
        <v>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2800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23500</v>
      </c>
      <c r="C5" s="33"/>
      <c r="D5" s="30"/>
      <c r="E5" s="16"/>
      <c r="F5" s="51">
        <v>799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2800</v>
      </c>
      <c r="C6" s="33"/>
      <c r="D6" s="30"/>
      <c r="E6" s="52"/>
      <c r="F6" s="52">
        <v>20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SUM(F5:F6)</f>
        <v>819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>
        <f>F7*1.1</f>
        <v>900.90000000000009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2800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23500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26300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819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21539700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29</v>
      </c>
      <c r="B18" s="47">
        <v>1000000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30</v>
      </c>
      <c r="B19" s="47">
        <f>B18+B17</f>
        <v>22539700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27</v>
      </c>
      <c r="B20" s="47">
        <f>B17*0.85</f>
        <v>18308745</v>
      </c>
      <c r="C20" s="47"/>
      <c r="D20" s="48"/>
      <c r="E20" s="10"/>
      <c r="F20" s="21"/>
      <c r="G20" s="21"/>
      <c r="H20" s="20"/>
      <c r="I20" s="10"/>
      <c r="N20" s="20"/>
      <c r="O20" s="10"/>
    </row>
    <row r="21" spans="1:15" ht="16.5" x14ac:dyDescent="0.3">
      <c r="A21" s="46" t="s">
        <v>28</v>
      </c>
      <c r="B21" s="47">
        <f>B17*0.7</f>
        <v>15077789.999999998</v>
      </c>
      <c r="C21" s="47"/>
      <c r="D21" s="48"/>
      <c r="E21" s="10"/>
      <c r="F21" s="21"/>
      <c r="G21" s="21"/>
      <c r="H21" s="20"/>
      <c r="I21" s="10"/>
      <c r="N21" s="20"/>
      <c r="O21" s="10"/>
    </row>
    <row r="22" spans="1:15" ht="16.5" x14ac:dyDescent="0.3">
      <c r="A22" s="46" t="s">
        <v>12</v>
      </c>
      <c r="B22" s="47">
        <f>901*B4</f>
        <v>2522800</v>
      </c>
      <c r="C22" s="47"/>
      <c r="D22" s="48"/>
      <c r="E22" s="10"/>
      <c r="F22" s="10"/>
      <c r="G22" s="10"/>
    </row>
    <row r="23" spans="1:15" ht="16.5" x14ac:dyDescent="0.3">
      <c r="A23" s="45" t="s">
        <v>16</v>
      </c>
      <c r="B23" s="49">
        <f>B17*0.03/12</f>
        <v>53849.25</v>
      </c>
      <c r="C23" s="47"/>
      <c r="D23" s="47"/>
      <c r="E23" s="10"/>
    </row>
    <row r="24" spans="1:15" x14ac:dyDescent="0.25">
      <c r="B24" s="18"/>
      <c r="C24" s="18"/>
    </row>
    <row r="25" spans="1:15" x14ac:dyDescent="0.25">
      <c r="B25" s="18"/>
      <c r="C25" s="18"/>
    </row>
    <row r="27" spans="1:15" x14ac:dyDescent="0.25">
      <c r="D27" t="s">
        <v>14</v>
      </c>
    </row>
    <row r="28" spans="1:15" x14ac:dyDescent="0.25">
      <c r="B28" s="50" t="s">
        <v>20</v>
      </c>
      <c r="C28" s="50" t="s">
        <v>15</v>
      </c>
      <c r="D28" s="51" t="s">
        <v>21</v>
      </c>
      <c r="E28" s="51"/>
      <c r="F28" s="51" t="s">
        <v>11</v>
      </c>
      <c r="G28" s="51" t="s">
        <v>17</v>
      </c>
      <c r="H28" s="51" t="s">
        <v>18</v>
      </c>
      <c r="I28" s="51" t="s">
        <v>19</v>
      </c>
      <c r="J28" s="51"/>
    </row>
    <row r="29" spans="1:15" ht="17.25" x14ac:dyDescent="0.3">
      <c r="B29" s="50"/>
      <c r="C29" s="50">
        <v>799</v>
      </c>
      <c r="D29" s="51"/>
      <c r="E29" s="51"/>
      <c r="F29" s="51">
        <v>19900000</v>
      </c>
      <c r="G29" s="16">
        <f t="shared" ref="G29:G35" si="0">F29/C29</f>
        <v>24906.132665832291</v>
      </c>
      <c r="H29" s="16" t="e">
        <f>F29/D29</f>
        <v>#DIV/0!</v>
      </c>
      <c r="I29" s="16" t="e">
        <f t="shared" ref="I29:I35" si="1">F29/B29</f>
        <v>#DIV/0!</v>
      </c>
      <c r="J29" s="51">
        <f>B29/C29</f>
        <v>0</v>
      </c>
      <c r="K29" s="26"/>
    </row>
    <row r="30" spans="1:15" ht="17.25" x14ac:dyDescent="0.3">
      <c r="B30" s="50"/>
      <c r="C30" s="50">
        <v>810</v>
      </c>
      <c r="D30" s="51"/>
      <c r="E30" s="51"/>
      <c r="F30" s="51">
        <v>20200000</v>
      </c>
      <c r="G30" s="16">
        <f t="shared" si="0"/>
        <v>24938.271604938273</v>
      </c>
      <c r="H30" s="16" t="e">
        <f>F30/D30</f>
        <v>#DIV/0!</v>
      </c>
      <c r="I30" s="16" t="e">
        <f t="shared" si="1"/>
        <v>#DIV/0!</v>
      </c>
      <c r="J30" s="51">
        <f>B30/C30</f>
        <v>0</v>
      </c>
      <c r="K30" s="26"/>
    </row>
    <row r="31" spans="1:15" x14ac:dyDescent="0.25">
      <c r="B31" s="50"/>
      <c r="C31" s="50">
        <v>374</v>
      </c>
      <c r="D31" s="51"/>
      <c r="E31" s="51"/>
      <c r="F31" s="16">
        <v>9350000</v>
      </c>
      <c r="G31" s="16">
        <f t="shared" si="0"/>
        <v>25000</v>
      </c>
      <c r="H31" s="16" t="e">
        <f t="shared" ref="H31:H35" si="2">F31/D31</f>
        <v>#DIV/0!</v>
      </c>
      <c r="I31" s="16" t="e">
        <f t="shared" si="1"/>
        <v>#DIV/0!</v>
      </c>
      <c r="J31" s="51">
        <f t="shared" ref="J31:J35" si="3">D31/C31</f>
        <v>0</v>
      </c>
    </row>
    <row r="32" spans="1:15" x14ac:dyDescent="0.25">
      <c r="B32" s="50"/>
      <c r="C32" s="50">
        <v>799</v>
      </c>
      <c r="D32" s="51"/>
      <c r="E32" s="51"/>
      <c r="F32" s="16">
        <v>19900000</v>
      </c>
      <c r="G32" s="16">
        <f t="shared" si="0"/>
        <v>24906.132665832291</v>
      </c>
      <c r="H32" s="16" t="e">
        <f t="shared" si="2"/>
        <v>#DIV/0!</v>
      </c>
      <c r="I32" s="16" t="e">
        <f t="shared" si="1"/>
        <v>#DIV/0!</v>
      </c>
      <c r="J32" s="51">
        <f t="shared" si="3"/>
        <v>0</v>
      </c>
    </row>
    <row r="33" spans="1:10" x14ac:dyDescent="0.25">
      <c r="B33" s="50"/>
      <c r="C33" s="50">
        <v>808</v>
      </c>
      <c r="D33" s="51"/>
      <c r="E33" s="51"/>
      <c r="F33" s="16">
        <v>20200000</v>
      </c>
      <c r="G33" s="16">
        <f t="shared" si="0"/>
        <v>25000</v>
      </c>
      <c r="H33" s="16" t="e">
        <f t="shared" si="2"/>
        <v>#DIV/0!</v>
      </c>
      <c r="I33" s="16" t="e">
        <f t="shared" si="1"/>
        <v>#DIV/0!</v>
      </c>
      <c r="J33" s="51">
        <f t="shared" si="3"/>
        <v>0</v>
      </c>
    </row>
    <row r="34" spans="1:10" x14ac:dyDescent="0.25">
      <c r="B34" s="50"/>
      <c r="C34" s="50">
        <v>799</v>
      </c>
      <c r="D34" s="51"/>
      <c r="E34" s="51"/>
      <c r="F34" s="16">
        <v>23600000</v>
      </c>
      <c r="G34" s="16">
        <f t="shared" si="0"/>
        <v>29536.921151439299</v>
      </c>
      <c r="H34" s="16" t="e">
        <f t="shared" si="2"/>
        <v>#DIV/0!</v>
      </c>
      <c r="I34" s="16" t="e">
        <f t="shared" si="1"/>
        <v>#DIV/0!</v>
      </c>
      <c r="J34" s="51">
        <f t="shared" si="3"/>
        <v>0</v>
      </c>
    </row>
    <row r="35" spans="1:10" x14ac:dyDescent="0.25">
      <c r="B35" s="50"/>
      <c r="C35" s="50">
        <v>934</v>
      </c>
      <c r="D35" s="51"/>
      <c r="E35" s="51"/>
      <c r="F35" s="16">
        <v>23300000</v>
      </c>
      <c r="G35" s="16">
        <f t="shared" si="0"/>
        <v>24946.466809421843</v>
      </c>
      <c r="H35" s="16" t="e">
        <f t="shared" si="2"/>
        <v>#DIV/0!</v>
      </c>
      <c r="I35" s="16" t="e">
        <f t="shared" si="1"/>
        <v>#DIV/0!</v>
      </c>
      <c r="J35" s="51">
        <f t="shared" si="3"/>
        <v>0</v>
      </c>
    </row>
    <row r="36" spans="1:10" x14ac:dyDescent="0.25">
      <c r="B36" s="13" t="s">
        <v>22</v>
      </c>
    </row>
    <row r="37" spans="1:10" x14ac:dyDescent="0.25">
      <c r="B37" s="50">
        <v>1015</v>
      </c>
      <c r="C37" s="50">
        <v>17900000</v>
      </c>
      <c r="D37" s="51">
        <f>C37/B37</f>
        <v>17635.467980295565</v>
      </c>
      <c r="E37" s="51">
        <v>1074000</v>
      </c>
      <c r="F37" s="51">
        <v>30000</v>
      </c>
      <c r="G37" s="16">
        <f>F37+E37+C37</f>
        <v>19004000</v>
      </c>
      <c r="H37" s="51">
        <f>G37/B37</f>
        <v>18723.152709359605</v>
      </c>
      <c r="I37" s="16" t="e">
        <f>G37/A37</f>
        <v>#DIV/0!</v>
      </c>
    </row>
    <row r="38" spans="1:10" x14ac:dyDescent="0.25">
      <c r="B38" s="50">
        <v>799</v>
      </c>
      <c r="C38" s="50">
        <v>16380000</v>
      </c>
      <c r="D38" s="51">
        <f>C38/B38</f>
        <v>20500.625782227784</v>
      </c>
      <c r="E38" s="51">
        <v>982800</v>
      </c>
      <c r="F38" s="51">
        <v>30000</v>
      </c>
      <c r="G38" s="16">
        <f>F38+E38+C38</f>
        <v>17392800</v>
      </c>
      <c r="H38" s="51">
        <f>G38/B38</f>
        <v>21768.210262828536</v>
      </c>
      <c r="I38" s="16"/>
    </row>
    <row r="39" spans="1:10" x14ac:dyDescent="0.25">
      <c r="B39" s="50"/>
      <c r="C39" s="50"/>
      <c r="D39" s="51" t="e">
        <f>C39/B39</f>
        <v>#DIV/0!</v>
      </c>
      <c r="E39" s="51">
        <v>315000</v>
      </c>
      <c r="F39" s="51">
        <v>30000</v>
      </c>
      <c r="G39" s="16">
        <f>F39+E39+C39</f>
        <v>345000</v>
      </c>
      <c r="H39" s="51" t="e">
        <f>G39/B39</f>
        <v>#DIV/0!</v>
      </c>
      <c r="I39" s="51"/>
    </row>
    <row r="40" spans="1:10" ht="15.75" x14ac:dyDescent="0.25">
      <c r="A40" s="11"/>
      <c r="B40" s="50"/>
      <c r="C40" s="50"/>
      <c r="D40" s="51" t="e">
        <f>C40/B40</f>
        <v>#DIV/0!</v>
      </c>
      <c r="E40" s="51">
        <v>419540</v>
      </c>
      <c r="F40" s="51">
        <v>30000</v>
      </c>
      <c r="G40" s="16">
        <f>F40+E40+C40</f>
        <v>449540</v>
      </c>
      <c r="H40" s="51" t="e">
        <f>G40/B40</f>
        <v>#DIV/0!</v>
      </c>
      <c r="I40" s="51"/>
    </row>
    <row r="41" spans="1:10" ht="15.75" x14ac:dyDescent="0.25">
      <c r="A41" s="11"/>
      <c r="B41" s="50"/>
      <c r="C41" s="50"/>
      <c r="D41" s="51" t="e">
        <f>C41/B41</f>
        <v>#DIV/0!</v>
      </c>
      <c r="E41" s="51">
        <v>210000</v>
      </c>
      <c r="F41" s="51">
        <v>30000</v>
      </c>
      <c r="G41" s="16">
        <f>F41+E41+C41</f>
        <v>240000</v>
      </c>
      <c r="H41" s="51" t="e">
        <f>G41/B41</f>
        <v>#DIV/0!</v>
      </c>
      <c r="I41" s="5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0"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2024-01-25T06:18:35Z</dcterms:modified>
</cp:coreProperties>
</file>