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Kalpesh Anil Loonawat\"/>
    </mc:Choice>
  </mc:AlternateContent>
  <xr:revisionPtr revIDLastSave="0" documentId="13_ncr:1_{6F5585A2-ED96-4DBB-8609-9E5E5B6981C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9" i="4" l="1"/>
  <c r="O21" i="4" l="1"/>
  <c r="G22" i="4" l="1"/>
  <c r="H21" i="4"/>
  <c r="H22" i="4" s="1"/>
  <c r="G23" i="4" l="1"/>
  <c r="R5" i="4"/>
  <c r="Q4" i="4"/>
  <c r="H32" i="4" l="1"/>
  <c r="G32" i="4"/>
  <c r="Q12" i="4" l="1"/>
  <c r="P11" i="4"/>
  <c r="P10" i="4"/>
  <c r="P9" i="4"/>
  <c r="P8" i="4"/>
  <c r="P7" i="4"/>
  <c r="P6" i="4"/>
  <c r="P5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<sst xmlns="http://schemas.openxmlformats.org/spreadsheetml/2006/main" count="132" uniqueCount="30">
  <si>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</si>
  <si>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</si>
  <si>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</si>
  <si>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</si>
  <si>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</si>
  <si>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</si>
  <si>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</si>
  <si>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</si>
  <si>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</si>
  <si>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</si>
  <si>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</si>
  <si>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</si>
  <si>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</si>
  <si>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Industrial Unit No. Unit No. 10 and 11, Ground Floor, A- 14, New/Current Survey No. 117/2, Talathi Saja Vehele, Village - Pimplas,</t>
  </si>
  <si>
    <t>unit 10</t>
  </si>
  <si>
    <t>unit 11</t>
  </si>
  <si>
    <t>ca</t>
  </si>
  <si>
    <t>rate</t>
  </si>
  <si>
    <t>fmv</t>
  </si>
  <si>
    <t>total</t>
  </si>
  <si>
    <t>27.07.20</t>
  </si>
  <si>
    <t>av</t>
  </si>
  <si>
    <t>sd</t>
  </si>
  <si>
    <t>rd</t>
  </si>
  <si>
    <t>bv</t>
  </si>
  <si>
    <t>03.02.23</t>
  </si>
  <si>
    <t>13.03.23</t>
  </si>
  <si>
    <t>09.06.23</t>
  </si>
  <si>
    <t>21.06.23</t>
  </si>
  <si>
    <t>4000 to 4500 on bua - harshad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</si>
</sst>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544873</xdr:colOff>
      <xdr:row>35</xdr:row>
      <xdr:rowOff>153288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2FB0A9-3C38-4C0B-9753-5C3FFC99C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956073" cy="63635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440083</xdr:colOff>
      <xdr:row>35</xdr:row>
      <xdr:rowOff>96167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F11917-5EDF-4B32-825D-3ACE2A131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851283" cy="657316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526160</xdr:colOff>
      <xdr:row>38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D09969-BB9D-4CD6-AC64-E8CD5FFB8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375760" cy="7230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23</xdr:col>
      <xdr:colOff>411504</xdr:colOff>
      <xdr:row>40</xdr:row>
      <xdr:rowOff>10430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3892D5-22F2-4EFF-ADBE-F3952D5F6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822704" cy="6487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583318</xdr:colOff>
      <xdr:row>38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AD2504-D75E-4CDE-8000-2D4CC252E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432918" cy="71542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135411</xdr:colOff>
      <xdr:row>30</xdr:row>
      <xdr:rowOff>38830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7B347D-1426-4C89-97EC-1D1983A0F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765811" cy="52299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261938-BAAC-4D03-B980-DAB044A01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9CD610-4DE7-43A7-A750-BE9C07143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DFE600-C538-4E0D-B522-F9B327F66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B320D4-1690-4205-A90D-D45F14F52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440168</xdr:colOff>
      <xdr:row>37</xdr:row>
      <xdr:rowOff>162905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4C1A23-5A04-4B9E-8FD7-72296755D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60968" cy="7020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6" sqref="P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2500</v>
      </c>
      <c r="C2" s="4">
        <f>B2*1.2</f>
        <v>3000</v>
      </c>
      <c r="D2" s="4">
        <f t="shared" ref="D2:D13" si="2">C2*1.2</f>
        <v>3600</v>
      </c>
      <c r="E2" s="15">
        <f t="shared" ref="E2:E13" si="3">R2</f>
        <v>16100000</v>
      </c>
      <c r="F2" s="14">
        <f t="shared" ref="F2:F13" si="4">ROUND((E2/B2),0)</f>
        <v>6440</v>
      </c>
      <c r="G2" s="9">
        <f t="shared" ref="G2:G13" si="5">ROUND((E2/C2),0)</f>
        <v>5367</v>
      </c>
      <c r="H2" s="9">
        <f t="shared" ref="H2:H13" si="6">ROUND((E2/D2),0)</f>
        <v>4472</v>
      </c>
      <c r="I2" s="9" t="e">
        <f>#REF!</f>
        <v>#REF!</v>
      </c>
      <c r="J2" s="4">
        <f t="shared" ref="J2:J13" si="7">S2</f>
        <v>0</v>
      </c>
      <c r="O2">
        <v>0</v>
      </c>
      <c r="P2">
        <f t="shared" ref="P2:P11" si="8">O2/1.2</f>
        <v>0</v>
      </c>
      <c r="Q2">
        <v>2500</v>
      </c>
      <c r="R2" s="2">
        <v>16100000</v>
      </c>
      <c r="S2" s="7"/>
      <c r="T2" s="7"/>
    </row>
    <row r="3" spans="1:20" x14ac:dyDescent="0.25">
      <c r="A3" s="4">
        <f t="shared" si="0"/>
        <v>0</v>
      </c>
      <c r="B3" s="4">
        <f t="shared" si="1"/>
        <v>2500</v>
      </c>
      <c r="C3" s="4">
        <f t="shared" ref="C3:C15" si="9">B3*1.2</f>
        <v>3000</v>
      </c>
      <c r="D3" s="4">
        <f t="shared" si="2"/>
        <v>3600</v>
      </c>
      <c r="E3" s="15">
        <f t="shared" si="3"/>
        <v>8000000</v>
      </c>
      <c r="F3" s="9">
        <f t="shared" si="4"/>
        <v>3200</v>
      </c>
      <c r="G3" s="9">
        <f t="shared" si="5"/>
        <v>2667</v>
      </c>
      <c r="H3" s="9">
        <f t="shared" si="6"/>
        <v>2222</v>
      </c>
      <c r="I3" s="9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2500</v>
      </c>
      <c r="R3" s="2">
        <v>8000000</v>
      </c>
      <c r="S3" s="7"/>
      <c r="T3" s="7"/>
    </row>
    <row r="4" spans="1:20" x14ac:dyDescent="0.25">
      <c r="A4" s="4">
        <f t="shared" si="0"/>
        <v>0</v>
      </c>
      <c r="B4" s="4">
        <f t="shared" si="1"/>
        <v>2500</v>
      </c>
      <c r="C4" s="4">
        <f t="shared" si="9"/>
        <v>3000</v>
      </c>
      <c r="D4" s="4">
        <f t="shared" si="2"/>
        <v>3600</v>
      </c>
      <c r="E4" s="15">
        <f t="shared" si="3"/>
        <v>8000000</v>
      </c>
      <c r="F4" s="9">
        <f t="shared" si="4"/>
        <v>3200</v>
      </c>
      <c r="G4" s="9">
        <f t="shared" si="5"/>
        <v>2667</v>
      </c>
      <c r="H4" s="9">
        <f t="shared" si="6"/>
        <v>2222</v>
      </c>
      <c r="I4" s="9" t="e">
        <f>#REF!</f>
        <v>#REF!</v>
      </c>
      <c r="J4" s="4">
        <f t="shared" si="7"/>
        <v>0</v>
      </c>
      <c r="O4">
        <v>0</v>
      </c>
      <c r="P4">
        <v>3000</v>
      </c>
      <c r="Q4">
        <f t="shared" ref="Q4:Q12" si="10">P4/1.2</f>
        <v>2500</v>
      </c>
      <c r="R4" s="2">
        <v>8000000</v>
      </c>
      <c r="S4" s="7"/>
      <c r="T4" s="7"/>
    </row>
    <row r="5" spans="1:20" x14ac:dyDescent="0.25">
      <c r="A5" s="4">
        <f t="shared" si="0"/>
        <v>0</v>
      </c>
      <c r="B5" s="4">
        <f t="shared" si="1"/>
        <v>2500</v>
      </c>
      <c r="C5" s="4">
        <f t="shared" si="9"/>
        <v>3000</v>
      </c>
      <c r="D5" s="4">
        <f t="shared" si="2"/>
        <v>3600</v>
      </c>
      <c r="E5" s="15">
        <f t="shared" si="3"/>
        <v>7500000</v>
      </c>
      <c r="F5" s="9">
        <f t="shared" si="4"/>
        <v>3000</v>
      </c>
      <c r="G5" s="9">
        <f t="shared" si="5"/>
        <v>2500</v>
      </c>
      <c r="H5" s="9">
        <f t="shared" si="6"/>
        <v>2083</v>
      </c>
      <c r="I5" s="9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2500</v>
      </c>
      <c r="R5" s="2">
        <f>Q5*3000</f>
        <v>7500000</v>
      </c>
      <c r="S5" s="7"/>
      <c r="T5" s="7"/>
    </row>
    <row r="6" spans="1:20" x14ac:dyDescent="0.25">
      <c r="A6" s="4">
        <f t="shared" si="0"/>
        <v>0</v>
      </c>
      <c r="B6" s="4">
        <f t="shared" si="1"/>
        <v>3080</v>
      </c>
      <c r="C6" s="4">
        <f t="shared" si="9"/>
        <v>3696</v>
      </c>
      <c r="D6" s="4">
        <f t="shared" si="2"/>
        <v>4435.2</v>
      </c>
      <c r="E6" s="15">
        <f t="shared" si="3"/>
        <v>11550000</v>
      </c>
      <c r="F6" s="14">
        <f t="shared" si="4"/>
        <v>3750</v>
      </c>
      <c r="G6" s="9">
        <f t="shared" si="5"/>
        <v>3125</v>
      </c>
      <c r="H6" s="9">
        <f t="shared" si="6"/>
        <v>2604</v>
      </c>
      <c r="I6" s="9" t="e">
        <f>#REF!</f>
        <v>#REF!</v>
      </c>
      <c r="J6" s="4" t="str">
        <f t="shared" si="7"/>
        <v>03.02.23</v>
      </c>
      <c r="O6">
        <v>0</v>
      </c>
      <c r="P6">
        <f t="shared" si="8"/>
        <v>0</v>
      </c>
      <c r="Q6">
        <v>3080</v>
      </c>
      <c r="R6" s="2">
        <v>11550000</v>
      </c>
      <c r="S6" s="7" t="s">
        <v>25</v>
      </c>
      <c r="T6" s="7"/>
    </row>
    <row r="7" spans="1:20" x14ac:dyDescent="0.25">
      <c r="A7" s="4">
        <f t="shared" si="0"/>
        <v>0</v>
      </c>
      <c r="B7" s="4">
        <f t="shared" si="1"/>
        <v>1700</v>
      </c>
      <c r="C7" s="4">
        <f t="shared" si="9"/>
        <v>2040</v>
      </c>
      <c r="D7" s="4">
        <f t="shared" si="2"/>
        <v>2448</v>
      </c>
      <c r="E7" s="15">
        <f t="shared" si="3"/>
        <v>6000000</v>
      </c>
      <c r="F7" s="9">
        <f t="shared" si="4"/>
        <v>3529</v>
      </c>
      <c r="G7" s="9">
        <f t="shared" si="5"/>
        <v>2941</v>
      </c>
      <c r="H7" s="9">
        <f t="shared" si="6"/>
        <v>2451</v>
      </c>
      <c r="I7" s="9" t="e">
        <f>#REF!</f>
        <v>#REF!</v>
      </c>
      <c r="J7" s="4" t="str">
        <f t="shared" si="7"/>
        <v>13.03.23</v>
      </c>
      <c r="O7">
        <v>0</v>
      </c>
      <c r="P7">
        <f t="shared" si="8"/>
        <v>0</v>
      </c>
      <c r="Q7">
        <v>1700</v>
      </c>
      <c r="R7" s="2">
        <v>6000000</v>
      </c>
      <c r="S7" s="7" t="s">
        <v>26</v>
      </c>
      <c r="T7" s="7"/>
    </row>
    <row r="8" spans="1:20" x14ac:dyDescent="0.25">
      <c r="A8" s="4">
        <f t="shared" si="0"/>
        <v>0</v>
      </c>
      <c r="B8" s="4">
        <f t="shared" si="1"/>
        <v>2500</v>
      </c>
      <c r="C8" s="4">
        <f t="shared" si="9"/>
        <v>3000</v>
      </c>
      <c r="D8" s="4">
        <f t="shared" si="2"/>
        <v>3600</v>
      </c>
      <c r="E8" s="15">
        <f t="shared" si="3"/>
        <v>20000000</v>
      </c>
      <c r="F8" s="9">
        <f t="shared" si="4"/>
        <v>8000</v>
      </c>
      <c r="G8" s="9">
        <f t="shared" si="5"/>
        <v>6667</v>
      </c>
      <c r="H8" s="9">
        <f t="shared" si="6"/>
        <v>5556</v>
      </c>
      <c r="I8" s="9" t="e">
        <f>#REF!</f>
        <v>#REF!</v>
      </c>
      <c r="J8" s="4" t="str">
        <f t="shared" si="7"/>
        <v>09.06.23</v>
      </c>
      <c r="O8">
        <v>0</v>
      </c>
      <c r="P8">
        <f t="shared" si="8"/>
        <v>0</v>
      </c>
      <c r="Q8">
        <v>2500</v>
      </c>
      <c r="R8" s="2">
        <v>20000000</v>
      </c>
      <c r="S8" s="7" t="s">
        <v>27</v>
      </c>
      <c r="T8" s="7"/>
    </row>
    <row r="9" spans="1:20" x14ac:dyDescent="0.25">
      <c r="A9" s="4">
        <f t="shared" si="0"/>
        <v>0</v>
      </c>
      <c r="B9" s="4">
        <f t="shared" si="1"/>
        <v>1682</v>
      </c>
      <c r="C9" s="4">
        <f t="shared" si="9"/>
        <v>2018.3999999999999</v>
      </c>
      <c r="D9" s="4">
        <f t="shared" si="2"/>
        <v>2422.08</v>
      </c>
      <c r="E9" s="15">
        <f t="shared" si="3"/>
        <v>6306000</v>
      </c>
      <c r="F9" s="9">
        <f t="shared" si="4"/>
        <v>3749</v>
      </c>
      <c r="G9" s="9">
        <f t="shared" si="5"/>
        <v>3124</v>
      </c>
      <c r="H9" s="9">
        <f t="shared" si="6"/>
        <v>2604</v>
      </c>
      <c r="I9" s="9" t="e">
        <f>#REF!</f>
        <v>#REF!</v>
      </c>
      <c r="J9" s="4" t="str">
        <f t="shared" si="7"/>
        <v>21.06.23</v>
      </c>
      <c r="O9">
        <v>0</v>
      </c>
      <c r="P9">
        <f t="shared" si="8"/>
        <v>0</v>
      </c>
      <c r="Q9">
        <v>1682</v>
      </c>
      <c r="R9" s="2">
        <v>6306000</v>
      </c>
      <c r="S9" s="7" t="s">
        <v>28</v>
      </c>
      <c r="T9" s="7"/>
    </row>
    <row r="10" spans="1:20" x14ac:dyDescent="0.25">
      <c r="A10" s="4">
        <f t="shared" si="0"/>
        <v>0</v>
      </c>
      <c r="B10" s="4">
        <f t="shared" si="1"/>
        <v>5000</v>
      </c>
      <c r="C10" s="4">
        <f t="shared" si="9"/>
        <v>6000</v>
      </c>
      <c r="D10" s="4">
        <f t="shared" si="2"/>
        <v>7200</v>
      </c>
      <c r="E10" s="15">
        <f t="shared" si="3"/>
        <v>27500000</v>
      </c>
      <c r="F10" s="9">
        <f t="shared" si="4"/>
        <v>5500</v>
      </c>
      <c r="G10" s="9">
        <f t="shared" si="5"/>
        <v>4583</v>
      </c>
      <c r="H10" s="9">
        <f t="shared" si="6"/>
        <v>3819</v>
      </c>
      <c r="I10" s="9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5000</v>
      </c>
      <c r="R10" s="2">
        <v>27500000</v>
      </c>
      <c r="S10" s="7"/>
      <c r="T10" s="7"/>
    </row>
    <row r="11" spans="1:20" x14ac:dyDescent="0.25">
      <c r="A11" s="4">
        <f t="shared" si="0"/>
        <v>0</v>
      </c>
      <c r="B11" s="4">
        <f t="shared" si="1"/>
        <v>5688</v>
      </c>
      <c r="C11" s="4">
        <f t="shared" si="9"/>
        <v>6825.5999999999995</v>
      </c>
      <c r="D11" s="4">
        <f t="shared" si="2"/>
        <v>8190.7199999999993</v>
      </c>
      <c r="E11" s="15">
        <f t="shared" si="3"/>
        <v>43000000</v>
      </c>
      <c r="F11" s="14">
        <f t="shared" si="4"/>
        <v>7560</v>
      </c>
      <c r="G11" s="9">
        <f t="shared" si="5"/>
        <v>6300</v>
      </c>
      <c r="H11" s="9">
        <f t="shared" si="6"/>
        <v>5250</v>
      </c>
      <c r="I11" s="9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5688</v>
      </c>
      <c r="R11" s="2">
        <v>43000000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3476.666666666667</v>
      </c>
      <c r="C12" s="4">
        <f t="shared" si="9"/>
        <v>4172</v>
      </c>
      <c r="D12" s="4">
        <f t="shared" si="2"/>
        <v>5006.3999999999996</v>
      </c>
      <c r="E12" s="15">
        <f t="shared" si="3"/>
        <v>26000000</v>
      </c>
      <c r="F12" s="14">
        <f t="shared" si="4"/>
        <v>7478</v>
      </c>
      <c r="G12" s="9">
        <f t="shared" si="5"/>
        <v>6232</v>
      </c>
      <c r="H12" s="9">
        <f t="shared" si="6"/>
        <v>5193</v>
      </c>
      <c r="I12" s="9" t="e">
        <f>#REF!</f>
        <v>#REF!</v>
      </c>
      <c r="J12" s="4">
        <f t="shared" si="7"/>
        <v>0</v>
      </c>
      <c r="O12">
        <v>0</v>
      </c>
      <c r="P12">
        <v>4172</v>
      </c>
      <c r="Q12">
        <f t="shared" si="10"/>
        <v>3476.666666666667</v>
      </c>
      <c r="R12" s="2">
        <v>26000000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5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9" t="e">
        <f t="shared" ref="H14:H15" si="17">ROUND((E14/D14),0)</f>
        <v>#DIV/0!</v>
      </c>
      <c r="I14" s="9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5">
        <f t="shared" si="14"/>
        <v>0</v>
      </c>
      <c r="F15" s="9" t="e">
        <f t="shared" si="15"/>
        <v>#DIV/0!</v>
      </c>
      <c r="G15" s="9" t="e">
        <f t="shared" si="16"/>
        <v>#DIV/0!</v>
      </c>
      <c r="H15" s="9" t="e">
        <f t="shared" si="17"/>
        <v>#DIV/0!</v>
      </c>
      <c r="I15" s="9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7"/>
      <c r="T15" s="7"/>
    </row>
    <row r="16" spans="1:20" x14ac:dyDescent="0.25">
      <c r="E16" s="7"/>
      <c r="F16" s="7"/>
      <c r="G16" s="7"/>
      <c r="H16" s="7"/>
      <c r="I16" s="7"/>
    </row>
    <row r="17" spans="5:24" x14ac:dyDescent="0.25">
      <c r="G17" t="s">
        <v>13</v>
      </c>
    </row>
    <row r="19" spans="5:24" x14ac:dyDescent="0.25">
      <c r="G19" t="s">
        <v>14</v>
      </c>
      <c r="H19" t="s">
        <v>15</v>
      </c>
    </row>
    <row r="20" spans="5:24" x14ac:dyDescent="0.25">
      <c r="F20" s="6" t="s">
        <v>16</v>
      </c>
      <c r="G20">
        <v>2500</v>
      </c>
      <c r="H20">
        <v>2500</v>
      </c>
    </row>
    <row r="21" spans="5:24" x14ac:dyDescent="0.25">
      <c r="F21" s="6" t="s">
        <v>17</v>
      </c>
      <c r="G21">
        <v>5500</v>
      </c>
      <c r="H21">
        <f>G21</f>
        <v>5500</v>
      </c>
      <c r="O21">
        <f>4000*1.2</f>
        <v>4800</v>
      </c>
    </row>
    <row r="22" spans="5:24" x14ac:dyDescent="0.25">
      <c r="F22" s="6" t="s">
        <v>18</v>
      </c>
      <c r="G22" s="5">
        <f>G21*G20</f>
        <v>13750000</v>
      </c>
      <c r="H22" s="5">
        <f>H21*H20</f>
        <v>13750000</v>
      </c>
    </row>
    <row r="23" spans="5:24" x14ac:dyDescent="0.25">
      <c r="F23" s="6" t="s">
        <v>19</v>
      </c>
      <c r="G23">
        <f>G22+H22</f>
        <v>27500000</v>
      </c>
    </row>
    <row r="24" spans="5:24" x14ac:dyDescent="0.25">
      <c r="P24" s="10"/>
      <c r="Q24" s="10"/>
      <c r="R24" s="12"/>
      <c r="T24" s="10"/>
      <c r="U24" s="10"/>
      <c r="V24" s="10"/>
      <c r="W24" s="10"/>
      <c r="X24" s="10"/>
    </row>
    <row r="25" spans="5:24" x14ac:dyDescent="0.25">
      <c r="P25" s="10"/>
      <c r="Q25" s="13"/>
      <c r="R25" s="13"/>
      <c r="T25" s="13"/>
      <c r="U25" s="13"/>
      <c r="V25" s="10"/>
      <c r="W25" s="10"/>
      <c r="X25" s="10"/>
    </row>
    <row r="26" spans="5:24" x14ac:dyDescent="0.25">
      <c r="P26" s="10"/>
      <c r="Q26" s="10"/>
      <c r="R26" s="10"/>
      <c r="T26" s="10"/>
      <c r="U26" s="10"/>
      <c r="V26" s="10"/>
      <c r="W26" s="10"/>
      <c r="X26" s="10"/>
    </row>
    <row r="27" spans="5:24" x14ac:dyDescent="0.25">
      <c r="P27" s="10"/>
      <c r="Q27" s="10"/>
      <c r="R27" s="10"/>
      <c r="T27" s="10"/>
      <c r="U27" s="10"/>
      <c r="V27" s="10"/>
      <c r="W27" s="10"/>
      <c r="X27" s="10"/>
    </row>
    <row r="28" spans="5:24" x14ac:dyDescent="0.25">
      <c r="G28">
        <v>10</v>
      </c>
      <c r="H28">
        <v>11</v>
      </c>
      <c r="I28" t="s">
        <v>29</v>
      </c>
      <c r="P28" s="10"/>
      <c r="Q28" s="10"/>
      <c r="R28" s="11"/>
      <c r="T28" s="11"/>
      <c r="U28" s="11"/>
      <c r="V28" s="10"/>
      <c r="W28" s="10"/>
      <c r="X28" s="10"/>
    </row>
    <row r="29" spans="5:24" x14ac:dyDescent="0.25">
      <c r="E29" t="s">
        <v>20</v>
      </c>
      <c r="F29" s="6" t="s">
        <v>21</v>
      </c>
      <c r="G29">
        <v>10000000</v>
      </c>
      <c r="H29">
        <v>10000000</v>
      </c>
      <c r="I29">
        <f>4000*1.2</f>
        <v>4800</v>
      </c>
      <c r="P29" s="10"/>
      <c r="Q29" s="10"/>
      <c r="R29" s="10"/>
      <c r="T29" s="10"/>
      <c r="U29" s="10"/>
      <c r="V29" s="10"/>
      <c r="W29" s="10"/>
      <c r="X29" s="10"/>
    </row>
    <row r="30" spans="5:24" x14ac:dyDescent="0.25">
      <c r="F30" s="6" t="s">
        <v>22</v>
      </c>
      <c r="G30">
        <v>600000</v>
      </c>
      <c r="H30">
        <v>600000</v>
      </c>
      <c r="P30" s="10"/>
      <c r="Q30" s="10"/>
      <c r="R30" s="10"/>
      <c r="T30" s="10"/>
      <c r="U30" s="10"/>
      <c r="V30" s="10"/>
      <c r="W30" s="10"/>
      <c r="X30" s="10"/>
    </row>
    <row r="31" spans="5:24" x14ac:dyDescent="0.25">
      <c r="F31" s="6" t="s">
        <v>23</v>
      </c>
      <c r="G31">
        <v>30000</v>
      </c>
      <c r="H31">
        <v>30000</v>
      </c>
      <c r="P31" s="10"/>
      <c r="Q31" s="10"/>
      <c r="R31" s="10"/>
      <c r="T31" s="10"/>
      <c r="U31" s="10"/>
      <c r="V31" s="10"/>
      <c r="W31" s="10"/>
      <c r="X31" s="10"/>
    </row>
    <row r="32" spans="5:24" x14ac:dyDescent="0.25">
      <c r="F32" s="6" t="s">
        <v>24</v>
      </c>
      <c r="G32">
        <f>SUM(G28:G31)</f>
        <v>10630010</v>
      </c>
      <c r="H32">
        <f>SUM(H28:H31)</f>
        <v>10630011</v>
      </c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2" zoomScale="130" zoomScaleNormal="13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2024-01-15T06:00:14Z</dcterms:modified>
</cp:coreProperties>
</file>