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Ishan Josh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D29" i="23" l="1"/>
  <c r="C18" i="25" l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<sst xmlns="http://schemas.openxmlformats.org/spreadsheetml/2006/main" count="129" uniqueCount="99">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</sst>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33435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31400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31400</v>
      </c>
      <c r="D5" s="57" t="s">
        <v>61</v>
      </c>
      <c r="E5" s="58">
        <f>ROUND(C5/10.764,0)</f>
        <v>2917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0.22</v>
      </c>
      <c r="D8" s="102">
        <f>1-C8</f>
        <v>0.78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18876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26076</v>
      </c>
      <c r="D10" s="57" t="s">
        <v>61</v>
      </c>
      <c r="E10" s="58">
        <f>ROUND(C10/10.764,0)</f>
        <v>2423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410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993430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820000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G15" sqref="G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3700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1700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22</v>
      </c>
      <c r="D7" s="25"/>
      <c r="F7" s="118"/>
      <c r="G7" s="78"/>
    </row>
    <row r="8" spans="1:8">
      <c r="A8" s="15" t="s">
        <v>18</v>
      </c>
      <c r="B8" s="24"/>
      <c r="C8" s="25">
        <f>C9-C7</f>
        <v>38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33</v>
      </c>
      <c r="D10" s="25"/>
      <c r="F10" s="78"/>
      <c r="G10" s="78"/>
    </row>
    <row r="11" spans="1:8">
      <c r="A11" s="15"/>
      <c r="B11" s="26"/>
      <c r="C11" s="27">
        <f>C10%</f>
        <v>0.33</v>
      </c>
      <c r="D11" s="27"/>
      <c r="F11" s="78"/>
      <c r="G11" s="78"/>
    </row>
    <row r="12" spans="1:8">
      <c r="A12" s="15" t="s">
        <v>21</v>
      </c>
      <c r="B12" s="19"/>
      <c r="C12" s="20">
        <f>C6*C11</f>
        <v>660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1340</v>
      </c>
      <c r="D13" s="23"/>
      <c r="F13" s="78"/>
      <c r="G13" s="78"/>
    </row>
    <row r="14" spans="1:8">
      <c r="A14" s="15" t="s">
        <v>15</v>
      </c>
      <c r="B14" s="19"/>
      <c r="C14" s="20">
        <f>C5</f>
        <v>1700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3040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98</v>
      </c>
      <c r="B18" s="7"/>
      <c r="C18" s="76">
        <v>410</v>
      </c>
      <c r="D18" s="76"/>
      <c r="E18" s="77"/>
      <c r="F18" s="119"/>
      <c r="G18" s="78"/>
    </row>
    <row r="19" spans="1:9">
      <c r="A19" s="15"/>
      <c r="B19" s="6"/>
      <c r="C19" s="30">
        <f>C18*C16</f>
        <v>1246400</v>
      </c>
      <c r="D19" s="78" t="s">
        <v>68</v>
      </c>
      <c r="E19" s="30"/>
      <c r="F19" s="78"/>
      <c r="G19" s="78"/>
      <c r="I19" s="61"/>
    </row>
    <row r="20" spans="1:9">
      <c r="A20" s="15"/>
      <c r="B20" s="121">
        <f>C20*0.9</f>
        <v>1065672</v>
      </c>
      <c r="C20" s="31">
        <f>C19*95%</f>
        <v>1184080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997120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820000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2596.6666666666665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38.1</v>
      </c>
      <c r="D29" s="125">
        <f>C29*10.764</f>
        <v>410.10840000000002</v>
      </c>
    </row>
    <row r="30" spans="1:9">
      <c r="C30"/>
      <c r="D30" s="120"/>
    </row>
    <row r="31" spans="1:9">
      <c r="C31"/>
      <c r="D31" s="120"/>
      <c r="E31" s="120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 s="120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2" zoomScale="85" zoomScaleNormal="85" workbookViewId="0">
      <selection activeCell="G16" sqref="G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ref="Q17:Q18" si="31">P17/1.2</f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R27" sqref="R2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Q26" sqref="Q2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2024-01-10T10:16:21Z</dcterms:modified>
</cp:coreProperties>
</file>