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atish Patil\"/>
    </mc:Choice>
  </mc:AlternateContent>
  <bookViews>
    <workbookView xWindow="0" yWindow="0" windowWidth="15360" windowHeight="7755" tabRatio="932" activeTab="8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D28" i="23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<sst xmlns="http://schemas.openxmlformats.org/spreadsheetml/2006/main" count="131" uniqueCount="100">
  <si>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</si>
  <si>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</si>
  <si>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</si>
  <si>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</si>
  <si>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</si>
  <si>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</si>
  <si>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</si>
  <si>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</si>
  <si>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</si>
  <si>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</si>
  <si>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</si>
  <si>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</si>
  <si>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</si>
  <si>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</si>
  <si>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</si>
  <si>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</si>
  <si>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</si>
  <si>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</si>
  <si>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</si>
  <si>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</si>
  <si>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</si>
  <si>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</si>
  <si>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</si>
  <si>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</si>
  <si>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</si>
  <si>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</si>
  <si>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</si>
  <si>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</si>
  <si>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</si>
  <si>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</si>
  <si>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</si>
  <si>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</si>
  <si>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</si>
  <si>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</si>
  <si>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</si>
  <si>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</si>
  <si>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</si>
  <si>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</si>
  <si>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</si>
  <si>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</si>
  <si>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</si>
  <si>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</si>
  <si>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</si>
  <si>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</si>
  <si>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</si>
  <si>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</si>
  <si>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</si>
  <si>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</si>
  <si>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</si>
  <si>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</si>
  <si>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</si>
  <si>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</si>
  <si>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</si>
  <si>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</si>
  <si>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</si>
  <si>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</si>
  <si>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</si>
  <si>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</si>
  <si>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</si>
  <si>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</si>
  <si>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</si>
  <si>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</si>
  <si>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</si>
  <si>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</si>
  <si>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</si>
  <si>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</si>
  <si>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</si>
  <si>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</si>
  <si>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</si>
  <si>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</si>
  <si>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</si>
  <si>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</si>
  <si>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</si>
  <si>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</si>
  <si>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</si>
  <si>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</si>
  <si>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</si>
  <si>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</si>
  <si>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</si>
  <si>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</si>
  <si>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</si>
  <si>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</si>
  <si>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</si>
  <si>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</si>
  <si>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</si>
  <si>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</si>
  <si>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</si>
  <si>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</si>
  <si>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</si>
  <si>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</si>
  <si>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</si>
  <si>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</si>
  <si>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</si>
  <si>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</si>
  <si>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</si>
  <si>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</si>
  <si>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</si>
  <si>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</si>
  <si>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</si>
  <si>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Second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</si>
</sst>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163996</xdr:colOff>
      <xdr:row>0</xdr:row>
      <xdr:rowOff>137492</xdr:rowOff>
    </xdr:from>
    <xdr:to>
      <xdr:col>16</xdr:col>
      <xdr:colOff>411645</xdr:colOff>
      <xdr:row>19</xdr:row>
      <xdr:rowOff>4142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4387" y="137492"/>
          <a:ext cx="5763867" cy="348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9</xdr:col>
      <xdr:colOff>247650</xdr:colOff>
      <xdr:row>19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5734050" cy="3638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47625</xdr:rowOff>
    </xdr:from>
    <xdr:to>
      <xdr:col>9</xdr:col>
      <xdr:colOff>428625</xdr:colOff>
      <xdr:row>26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8112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248771</xdr:colOff>
      <xdr:row>27</xdr:row>
      <xdr:rowOff>144555</xdr:rowOff>
    </xdr:from>
    <xdr:to>
      <xdr:col>9</xdr:col>
      <xdr:colOff>496421</xdr:colOff>
      <xdr:row>48</xdr:row>
      <xdr:rowOff>173130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771" y="5288055"/>
          <a:ext cx="5693709" cy="402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40500</v>
      </c>
      <c r="D5" s="57" t="s">
        <v>61</v>
      </c>
      <c r="E5" s="58">
        <f>ROUND(C5/10.764,0)</f>
        <v>3763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20900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0.33</v>
      </c>
      <c r="D8" s="102">
        <f>1-C8</f>
        <v>0.66999999999999993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13132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34032</v>
      </c>
      <c r="D10" s="57" t="s">
        <v>61</v>
      </c>
      <c r="E10" s="58">
        <f>ROUND(C10/10.764,0)</f>
        <v>3162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1991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33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27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550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1739100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6" zoomScaleNormal="100" workbookViewId="0">
      <selection activeCell="F25" sqref="F2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99</v>
      </c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33</v>
      </c>
      <c r="D7" s="25"/>
      <c r="F7" s="78"/>
      <c r="G7" s="78"/>
    </row>
    <row r="8" spans="1:8">
      <c r="A8" s="15" t="s">
        <v>18</v>
      </c>
      <c r="B8" s="24"/>
      <c r="C8" s="25">
        <f>C9-C7</f>
        <v>27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49.5</v>
      </c>
      <c r="D10" s="25"/>
      <c r="F10" s="78"/>
      <c r="G10" s="78"/>
    </row>
    <row r="11" spans="1:8">
      <c r="A11" s="15"/>
      <c r="B11" s="26"/>
      <c r="C11" s="27">
        <f>C10%</f>
        <v>0.495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990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1010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3510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550</v>
      </c>
      <c r="D18" s="76"/>
      <c r="E18" s="77"/>
      <c r="F18" s="78"/>
      <c r="G18" s="78"/>
    </row>
    <row r="19" spans="1:8">
      <c r="A19" s="15"/>
      <c r="B19" s="6"/>
      <c r="C19" s="30">
        <f>C18*C16</f>
        <v>1930500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1833975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1544400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1100000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4021.875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51.11</v>
      </c>
      <c r="D28" s="120">
        <f>C28*10.764</f>
        <v>550.14803999999992</v>
      </c>
    </row>
    <row r="29" spans="1:8">
      <c r="C29"/>
      <c r="D29"/>
    </row>
    <row r="30" spans="1:8">
      <c r="C30"/>
      <c r="D30">
        <f>D28/1.35</f>
        <v>407.51706666666661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P24" sqref="P2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600</v>
      </c>
      <c r="C13" s="4">
        <f t="shared" si="2"/>
        <v>720</v>
      </c>
      <c r="D13" s="4">
        <f t="shared" si="3"/>
        <v>864</v>
      </c>
      <c r="E13" s="5">
        <f t="shared" si="4"/>
        <v>3700000</v>
      </c>
      <c r="F13" s="4">
        <f t="shared" si="5"/>
        <v>6167</v>
      </c>
      <c r="G13" s="4">
        <f t="shared" si="6"/>
        <v>5139</v>
      </c>
      <c r="H13" s="4">
        <f t="shared" si="7"/>
        <v>4282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6">O13/1.2</f>
        <v>0</v>
      </c>
      <c r="Q13">
        <v>600</v>
      </c>
      <c r="R13" s="2">
        <v>3700000</v>
      </c>
      <c r="S13" s="2"/>
    </row>
    <row r="14" spans="1:35">
      <c r="A14" s="4">
        <f t="shared" si="0"/>
        <v>0</v>
      </c>
      <c r="B14" s="4">
        <f t="shared" si="1"/>
        <v>541.66666666666674</v>
      </c>
      <c r="C14" s="4">
        <f t="shared" si="2"/>
        <v>650.00000000000011</v>
      </c>
      <c r="D14" s="4">
        <f t="shared" si="3"/>
        <v>780.00000000000011</v>
      </c>
      <c r="E14" s="5">
        <f t="shared" si="4"/>
        <v>3570000</v>
      </c>
      <c r="F14" s="4">
        <f t="shared" si="5"/>
        <v>6591</v>
      </c>
      <c r="G14" s="4">
        <f t="shared" si="6"/>
        <v>5492</v>
      </c>
      <c r="H14" s="4">
        <f t="shared" si="7"/>
        <v>4577</v>
      </c>
      <c r="I14" s="4">
        <f t="shared" si="8"/>
        <v>0</v>
      </c>
      <c r="J14" s="4">
        <f t="shared" si="9"/>
        <v>0</v>
      </c>
      <c r="O14">
        <v>780</v>
      </c>
      <c r="P14">
        <f t="shared" ref="P14:P15" si="17">O14/1.2</f>
        <v>650</v>
      </c>
      <c r="Q14">
        <f t="shared" ref="Q14" si="18">P14/1.2</f>
        <v>541.66666666666674</v>
      </c>
      <c r="R14" s="2">
        <v>3570000</v>
      </c>
      <c r="S14" s="2"/>
    </row>
    <row r="15" spans="1:35">
      <c r="A15" s="4">
        <f t="shared" si="0"/>
        <v>0</v>
      </c>
      <c r="B15" s="4">
        <f t="shared" si="1"/>
        <v>612</v>
      </c>
      <c r="C15" s="4">
        <f t="shared" si="2"/>
        <v>734.4</v>
      </c>
      <c r="D15" s="4">
        <f t="shared" si="3"/>
        <v>881.28</v>
      </c>
      <c r="E15" s="5">
        <f t="shared" si="4"/>
        <v>2850000</v>
      </c>
      <c r="F15" s="4">
        <f t="shared" si="5"/>
        <v>4657</v>
      </c>
      <c r="G15" s="4">
        <f t="shared" si="6"/>
        <v>3881</v>
      </c>
      <c r="H15" s="4">
        <f t="shared" si="7"/>
        <v>3234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v>612</v>
      </c>
      <c r="R15" s="2">
        <v>2850000</v>
      </c>
      <c r="S15" s="2"/>
    </row>
    <row r="16" spans="1:35">
      <c r="A16" s="4">
        <f t="shared" ref="A16:A19" si="19">N16</f>
        <v>0</v>
      </c>
      <c r="B16" s="4">
        <f t="shared" ref="B16:B19" si="20">Q16</f>
        <v>382.63888888888891</v>
      </c>
      <c r="C16" s="4">
        <f t="shared" ref="C16:C19" si="21">B16*1.2</f>
        <v>459.16666666666669</v>
      </c>
      <c r="D16" s="4">
        <f t="shared" ref="D16:D19" si="22">C16*1.2</f>
        <v>551</v>
      </c>
      <c r="E16" s="5">
        <f t="shared" ref="E16:E19" si="23">R16</f>
        <v>2640000</v>
      </c>
      <c r="F16" s="4">
        <f t="shared" ref="F16:F19" si="24">ROUND((E16/B16),0)</f>
        <v>6899</v>
      </c>
      <c r="G16" s="4">
        <f t="shared" ref="G16:G19" si="25">ROUND((E16/C16),0)</f>
        <v>5750</v>
      </c>
      <c r="H16" s="4">
        <f t="shared" ref="H16:H19" si="26">ROUND((E16/D16),0)</f>
        <v>4791</v>
      </c>
      <c r="I16" s="4">
        <f t="shared" ref="I16:J19" si="27">T16</f>
        <v>0</v>
      </c>
      <c r="J16" s="4">
        <f t="shared" si="27"/>
        <v>0</v>
      </c>
      <c r="O16">
        <v>551</v>
      </c>
      <c r="P16">
        <f t="shared" ref="P16:P17" si="28">O16/1.2</f>
        <v>459.16666666666669</v>
      </c>
      <c r="Q16">
        <f t="shared" ref="Q16:Q18" si="29">P16/1.2</f>
        <v>382.63888888888891</v>
      </c>
      <c r="R16" s="2">
        <v>2640000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1" zoomScale="115" zoomScaleNormal="115" workbookViewId="0">
      <selection activeCell="R10" sqref="R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O20" sqref="O2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1" zoomScale="70" zoomScaleNormal="70" workbookViewId="0">
      <selection activeCell="O51" sqref="O5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2024-01-10T07:37:01Z</dcterms:modified>
</cp:coreProperties>
</file>