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15C9217B-7907-4F7C-A37D-0F0E9C138B0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C28" i="1"/>
  <c r="L26" i="1"/>
  <c r="F7" i="1"/>
  <c r="J26" i="1"/>
  <c r="F15" i="1"/>
  <c r="F5" i="1"/>
  <c r="J31" i="1" l="1"/>
  <c r="J25" i="1" l="1"/>
  <c r="J30" i="1" l="1"/>
  <c r="J4" i="1"/>
  <c r="J29" i="1"/>
  <c r="J28" i="1" l="1"/>
  <c r="J27" i="1"/>
  <c r="G37" i="1"/>
  <c r="H37" i="1" s="1"/>
  <c r="G36" i="1"/>
  <c r="H36" i="1" s="1"/>
  <c r="D37" i="1"/>
  <c r="D36" i="1"/>
  <c r="G35" i="1"/>
  <c r="G34" i="1"/>
  <c r="G33" i="1"/>
  <c r="I33" i="1" s="1"/>
  <c r="J5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<sst xmlns="http://schemas.openxmlformats.org/spreadsheetml/2006/main" count="30" uniqueCount="28">
  <si>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</si>
  <si>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</si>
  <si>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</si>
  <si>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</si>
  <si>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</si>
  <si>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</si>
  <si>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</si>
  <si>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</si>
  <si>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</si>
  <si>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</si>
  <si>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</si>
  <si>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</si>
  <si>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</si>
  <si>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</si>
  <si>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</si>
  <si>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</si>
  <si>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</si>
  <si>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</si>
  <si>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</si>
  <si>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</si>
  <si>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</si>
  <si>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</si>
  <si>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</si>
  <si>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</si>
  <si>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Measurement Carpet</t>
  </si>
  <si>
    <t>Terrace</t>
  </si>
  <si>
    <t>FB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</si>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</sst>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297613</xdr:colOff>
      <xdr:row>46</xdr:row>
      <xdr:rowOff>10749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4285FF-A79D-4331-A1DF-42D68A340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756813" cy="8773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2382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B1D7AD-A192-4887-A8B0-3F9D840D9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71182" cy="8754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249386</xdr:colOff>
      <xdr:row>43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4C1F9A-1B88-4619-B631-620CC41C2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1386" cy="83355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182617</xdr:colOff>
      <xdr:row>41</xdr:row>
      <xdr:rowOff>172564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052541-1F48-4A42-996E-C55DA2B37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65017" cy="79830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440083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023D61-56F1-4A15-BBAF-B26F88F2B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51283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354346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9B4134-CDC1-4E6C-89F3-FF5DD182A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65546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F18" sqref="F18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/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14500</v>
      </c>
      <c r="C3" s="33"/>
      <c r="D3" s="30"/>
      <c r="E3" s="10"/>
      <c r="F3" s="5">
        <v>2012</v>
      </c>
      <c r="G3" s="7">
        <v>2024</v>
      </c>
      <c r="H3" s="8">
        <f>G3-F3</f>
        <v>12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2700</v>
      </c>
      <c r="C4" s="33"/>
      <c r="D4" s="30"/>
      <c r="E4" s="10"/>
      <c r="F4" s="9" t="s">
        <v>27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11800</v>
      </c>
      <c r="C5" s="33"/>
      <c r="D5" s="30"/>
      <c r="E5" s="16"/>
      <c r="F5" s="51">
        <f>37.09*10.764</f>
        <v>399.23676</v>
      </c>
      <c r="G5" s="19"/>
      <c r="H5" s="22"/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2700</v>
      </c>
      <c r="C6" s="33"/>
      <c r="D6" s="30"/>
      <c r="E6" s="52"/>
      <c r="F6" s="52">
        <v>399</v>
      </c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12</v>
      </c>
      <c r="C7" s="29"/>
      <c r="D7" s="41"/>
      <c r="E7" s="53"/>
      <c r="F7" s="16">
        <f>F6*1.2</f>
        <v>478.79999999999995</v>
      </c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48</v>
      </c>
      <c r="C8" s="29"/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18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0.18</v>
      </c>
      <c r="C11" s="34"/>
      <c r="D11" s="43"/>
      <c r="E11" s="25"/>
      <c r="F11" s="10"/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486</v>
      </c>
      <c r="C12" s="33"/>
      <c r="D12" s="44"/>
      <c r="E12" s="1"/>
      <c r="F12" s="10"/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2214</v>
      </c>
      <c r="C13" s="33"/>
      <c r="D13" s="44"/>
      <c r="E13" s="1"/>
      <c r="F13" s="10" t="s">
        <v>24</v>
      </c>
      <c r="G13" s="21" t="s">
        <v>25</v>
      </c>
      <c r="H13" s="21" t="s">
        <v>26</v>
      </c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11800</v>
      </c>
      <c r="C14" s="33"/>
      <c r="D14" s="30"/>
      <c r="E14" s="10"/>
      <c r="F14" s="12">
        <v>335</v>
      </c>
      <c r="G14">
        <v>46</v>
      </c>
      <c r="H14" s="21">
        <v>18</v>
      </c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14014</v>
      </c>
      <c r="C15" s="33"/>
      <c r="D15" s="30"/>
      <c r="E15" s="10"/>
      <c r="F15" s="21">
        <f>F14+G14+H14</f>
        <v>399</v>
      </c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399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5591586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12</v>
      </c>
      <c r="B18" s="47">
        <f>479*B4</f>
        <v>1293300</v>
      </c>
      <c r="C18" s="47"/>
      <c r="D18" s="48"/>
      <c r="E18" s="10"/>
      <c r="F18" s="10"/>
      <c r="G18" s="10"/>
    </row>
    <row r="19" spans="1:15" ht="16.5" x14ac:dyDescent="0.3">
      <c r="A19" s="45" t="s">
        <v>16</v>
      </c>
      <c r="B19" s="49">
        <f>B17*0.03/12</f>
        <v>13978.964999999998</v>
      </c>
      <c r="C19" s="47"/>
      <c r="D19" s="47"/>
      <c r="E19" s="10"/>
    </row>
    <row r="20" spans="1:15" x14ac:dyDescent="0.25">
      <c r="B20" s="18"/>
      <c r="C20" s="18"/>
    </row>
    <row r="21" spans="1:15" x14ac:dyDescent="0.25">
      <c r="B21" s="18"/>
      <c r="C21" s="18"/>
    </row>
    <row r="23" spans="1:15" x14ac:dyDescent="0.25">
      <c r="D23" t="s">
        <v>14</v>
      </c>
    </row>
    <row r="24" spans="1:15" x14ac:dyDescent="0.25">
      <c r="B24" s="50" t="s">
        <v>20</v>
      </c>
      <c r="C24" s="50" t="s">
        <v>15</v>
      </c>
      <c r="D24" s="51" t="s">
        <v>21</v>
      </c>
      <c r="E24" s="51"/>
      <c r="F24" s="51" t="s">
        <v>11</v>
      </c>
      <c r="G24" s="51" t="s">
        <v>17</v>
      </c>
      <c r="H24" s="51" t="s">
        <v>18</v>
      </c>
      <c r="I24" s="51" t="s">
        <v>19</v>
      </c>
      <c r="J24" s="51"/>
      <c r="L24">
        <v>60</v>
      </c>
    </row>
    <row r="25" spans="1:15" ht="17.25" x14ac:dyDescent="0.3">
      <c r="B25" s="50">
        <v>675</v>
      </c>
      <c r="C25" s="50">
        <v>420</v>
      </c>
      <c r="D25" s="51"/>
      <c r="E25" s="51"/>
      <c r="F25" s="51">
        <v>5800000</v>
      </c>
      <c r="G25" s="16">
        <f t="shared" ref="G25:G31" si="0">F25/C25</f>
        <v>13809.523809523809</v>
      </c>
      <c r="H25" s="16" t="e">
        <f>F25/D25</f>
        <v>#DIV/0!</v>
      </c>
      <c r="I25" s="16">
        <f t="shared" ref="I25:I31" si="1">F25/B25</f>
        <v>8592.5925925925931</v>
      </c>
      <c r="J25" s="51">
        <f>B25/C25</f>
        <v>1.6071428571428572</v>
      </c>
      <c r="K25" s="26"/>
      <c r="L25">
        <v>83</v>
      </c>
    </row>
    <row r="26" spans="1:15" ht="17.25" x14ac:dyDescent="0.3">
      <c r="B26" s="50">
        <v>640</v>
      </c>
      <c r="C26" s="50">
        <v>350</v>
      </c>
      <c r="D26" s="51"/>
      <c r="E26" s="51"/>
      <c r="F26" s="51">
        <v>5500000</v>
      </c>
      <c r="G26" s="16">
        <f t="shared" si="0"/>
        <v>15714.285714285714</v>
      </c>
      <c r="H26" s="16" t="e">
        <f>F26/D26</f>
        <v>#DIV/0!</v>
      </c>
      <c r="I26" s="16">
        <f t="shared" si="1"/>
        <v>8593.75</v>
      </c>
      <c r="J26" s="51">
        <f>B26/C26</f>
        <v>1.8285714285714285</v>
      </c>
      <c r="K26" s="26"/>
      <c r="L26">
        <f>AVERAGE(L24:L25)</f>
        <v>71.5</v>
      </c>
    </row>
    <row r="27" spans="1:15" x14ac:dyDescent="0.25">
      <c r="B27" s="50"/>
      <c r="C27" s="50">
        <v>400</v>
      </c>
      <c r="D27" s="51"/>
      <c r="E27" s="51"/>
      <c r="F27" s="16">
        <v>5300000</v>
      </c>
      <c r="G27" s="16">
        <f t="shared" si="0"/>
        <v>13250</v>
      </c>
      <c r="H27" s="16" t="e">
        <f t="shared" ref="H27:H31" si="2">F27/D27</f>
        <v>#DIV/0!</v>
      </c>
      <c r="I27" s="16" t="e">
        <f t="shared" si="1"/>
        <v>#DIV/0!</v>
      </c>
      <c r="J27" s="51">
        <f t="shared" ref="J27:J31" si="3">D27/C27</f>
        <v>0</v>
      </c>
    </row>
    <row r="28" spans="1:15" x14ac:dyDescent="0.25">
      <c r="B28" s="50">
        <v>670</v>
      </c>
      <c r="C28" s="50">
        <f>B28/1.72</f>
        <v>389.53488372093022</v>
      </c>
      <c r="D28" s="51"/>
      <c r="E28" s="51"/>
      <c r="F28" s="16">
        <v>5800000</v>
      </c>
      <c r="G28" s="16">
        <f t="shared" si="0"/>
        <v>14889.552238805971</v>
      </c>
      <c r="H28" s="16" t="e">
        <f t="shared" si="2"/>
        <v>#DIV/0!</v>
      </c>
      <c r="I28" s="16">
        <f t="shared" si="1"/>
        <v>8656.7164179104475</v>
      </c>
      <c r="J28" s="51">
        <f t="shared" si="3"/>
        <v>0</v>
      </c>
    </row>
    <row r="29" spans="1:15" x14ac:dyDescent="0.25">
      <c r="B29" s="50"/>
      <c r="C29" s="50"/>
      <c r="D29" s="51"/>
      <c r="E29" s="51"/>
      <c r="F29" s="16"/>
      <c r="G29" s="16" t="e">
        <f t="shared" si="0"/>
        <v>#DIV/0!</v>
      </c>
      <c r="H29" s="16" t="e">
        <f t="shared" si="2"/>
        <v>#DIV/0!</v>
      </c>
      <c r="I29" s="16" t="e">
        <f t="shared" si="1"/>
        <v>#DIV/0!</v>
      </c>
      <c r="J29" s="51" t="e">
        <f t="shared" si="3"/>
        <v>#DIV/0!</v>
      </c>
    </row>
    <row r="30" spans="1:15" x14ac:dyDescent="0.25">
      <c r="B30" s="50"/>
      <c r="C30" s="50"/>
      <c r="D30" s="51"/>
      <c r="E30" s="51"/>
      <c r="F30" s="16"/>
      <c r="G30" s="16" t="e">
        <f t="shared" si="0"/>
        <v>#DIV/0!</v>
      </c>
      <c r="H30" s="16" t="e">
        <f t="shared" si="2"/>
        <v>#DIV/0!</v>
      </c>
      <c r="I30" s="16" t="e">
        <f t="shared" si="1"/>
        <v>#DIV/0!</v>
      </c>
      <c r="J30" s="51" t="e">
        <f t="shared" si="3"/>
        <v>#DIV/0!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2"/>
        <v>#DIV/0!</v>
      </c>
      <c r="I31" s="16" t="e">
        <f t="shared" si="1"/>
        <v>#DIV/0!</v>
      </c>
      <c r="J31" s="51" t="e">
        <f t="shared" si="3"/>
        <v>#DIV/0!</v>
      </c>
    </row>
    <row r="32" spans="1:15" x14ac:dyDescent="0.25">
      <c r="B32" s="13" t="s">
        <v>22</v>
      </c>
    </row>
    <row r="33" spans="1:9" x14ac:dyDescent="0.25">
      <c r="B33" s="50"/>
      <c r="C33" s="50"/>
      <c r="D33" s="51" t="e">
        <f>C33/B33</f>
        <v>#DIV/0!</v>
      </c>
      <c r="E33" s="51">
        <v>336000</v>
      </c>
      <c r="F33" s="51">
        <v>30000</v>
      </c>
      <c r="G33" s="16">
        <f>F33+E33+C33</f>
        <v>366000</v>
      </c>
      <c r="H33" s="51" t="e">
        <f>G33/B33</f>
        <v>#DIV/0!</v>
      </c>
      <c r="I33" s="16" t="e">
        <f>G33/A33</f>
        <v>#DIV/0!</v>
      </c>
    </row>
    <row r="34" spans="1:9" x14ac:dyDescent="0.25">
      <c r="B34" s="50"/>
      <c r="C34" s="50"/>
      <c r="D34" s="51" t="e">
        <f>C34/B34</f>
        <v>#DIV/0!</v>
      </c>
      <c r="E34" s="51">
        <v>385000</v>
      </c>
      <c r="F34" s="51">
        <v>30000</v>
      </c>
      <c r="G34" s="16">
        <f>F34+E34+C34</f>
        <v>415000</v>
      </c>
      <c r="H34" s="51" t="e">
        <f>G34/B34</f>
        <v>#DIV/0!</v>
      </c>
      <c r="I34" s="16"/>
    </row>
    <row r="35" spans="1:9" x14ac:dyDescent="0.25">
      <c r="B35" s="50"/>
      <c r="C35" s="50"/>
      <c r="D35" s="51" t="e">
        <f>C35/B35</f>
        <v>#DIV/0!</v>
      </c>
      <c r="E35" s="51">
        <v>315000</v>
      </c>
      <c r="F35" s="51">
        <v>30000</v>
      </c>
      <c r="G35" s="16">
        <f>F35+E35+C35</f>
        <v>345000</v>
      </c>
      <c r="H35" s="51" t="e">
        <f>G35/B35</f>
        <v>#DIV/0!</v>
      </c>
      <c r="I35" s="51"/>
    </row>
    <row r="36" spans="1:9" ht="15.75" x14ac:dyDescent="0.25">
      <c r="A36" s="11"/>
      <c r="B36" s="50"/>
      <c r="C36" s="50"/>
      <c r="D36" s="51" t="e">
        <f>C36/B36</f>
        <v>#DIV/0!</v>
      </c>
      <c r="E36" s="51">
        <v>419540</v>
      </c>
      <c r="F36" s="51">
        <v>30000</v>
      </c>
      <c r="G36" s="16">
        <f>F36+E36+C36</f>
        <v>449540</v>
      </c>
      <c r="H36" s="51" t="e">
        <f>G36/B36</f>
        <v>#DIV/0!</v>
      </c>
      <c r="I36" s="51"/>
    </row>
    <row r="37" spans="1:9" ht="15.75" x14ac:dyDescent="0.25">
      <c r="A37" s="11"/>
      <c r="B37" s="50"/>
      <c r="C37" s="50"/>
      <c r="D37" s="51" t="e">
        <f>C37/B37</f>
        <v>#DIV/0!</v>
      </c>
      <c r="E37" s="51">
        <v>210000</v>
      </c>
      <c r="F37" s="51">
        <v>30000</v>
      </c>
      <c r="G37" s="16">
        <f>F37+E37+C37</f>
        <v>240000</v>
      </c>
      <c r="H37" s="51" t="e">
        <f>G37/B37</f>
        <v>#DIV/0!</v>
      </c>
      <c r="I37" s="51"/>
    </row>
    <row r="38" spans="1:9" ht="15.75" x14ac:dyDescent="0.25">
      <c r="A38" s="11"/>
    </row>
    <row r="39" spans="1:9" ht="15.75" x14ac:dyDescent="0.25">
      <c r="A39" s="11"/>
    </row>
    <row r="40" spans="1:9" ht="15.75" x14ac:dyDescent="0.25">
      <c r="A40" s="11"/>
    </row>
    <row r="41" spans="1:9" ht="15.75" x14ac:dyDescent="0.25">
      <c r="A41" s="11"/>
    </row>
    <row r="42" spans="1:9" ht="15.75" x14ac:dyDescent="0.25">
      <c r="A42" s="11"/>
    </row>
    <row r="62" spans="4:6" x14ac:dyDescent="0.25">
      <c r="D62" s="10"/>
      <c r="E62" s="10"/>
      <c r="F62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2024-01-09T05:39:36Z</dcterms:modified>
</cp:coreProperties>
</file>