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heshram Nishad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D30" i="23"/>
  <c r="D29" i="23"/>
  <c r="D28" i="23"/>
  <c r="C17" i="25" l="1"/>
  <c r="P12" i="4" l="1"/>
  <c r="Q11" i="4"/>
  <c r="Q10" i="4"/>
  <c r="Q9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<sst xmlns="http://schemas.openxmlformats.org/spreadsheetml/2006/main" count="132" uniqueCount="98">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</sst>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5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245110</xdr:colOff>
      <xdr:row>18</xdr:row>
      <xdr:rowOff>165100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1510" cy="35941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245745</xdr:colOff>
      <xdr:row>18</xdr:row>
      <xdr:rowOff>179705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2145" cy="360870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247015</xdr:colOff>
      <xdr:row>20</xdr:row>
      <xdr:rowOff>93980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3415" cy="390398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16</xdr:row>
      <xdr:rowOff>33618</xdr:rowOff>
    </xdr:from>
    <xdr:to>
      <xdr:col>10</xdr:col>
      <xdr:colOff>341481</xdr:colOff>
      <xdr:row>36</xdr:row>
      <xdr:rowOff>5043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147" y="3081618"/>
          <a:ext cx="5731510" cy="37814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46035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44000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44000</v>
      </c>
      <c r="D5" s="56" t="s">
        <v>61</v>
      </c>
      <c r="E5" s="57">
        <f>ROUND(C5/10.764,0)</f>
        <v>4088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26000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18000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18000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44000</v>
      </c>
      <c r="D10" s="56" t="s">
        <v>61</v>
      </c>
      <c r="E10" s="57">
        <f>ROUND(C10/10.764,0)</f>
        <v>4088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859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1718000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C16*E10</f>
        <v>3511592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0" workbookViewId="0">
      <selection activeCell="G23" sqref="G23"/>
    </sheetView>
  </sheetViews>
  <sheetFormatPr defaultRowHeight="15"/>
  <cols>
    <col min="1" max="1" width="21.7109375" bestFit="1" customWidth="1"/>
    <col min="2" max="2" width="1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117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117"/>
    </row>
    <row r="7" spans="1:9">
      <c r="A7" s="15" t="s">
        <v>17</v>
      </c>
      <c r="B7" s="23"/>
      <c r="C7" s="24">
        <v>0</v>
      </c>
      <c r="D7" s="24"/>
      <c r="F7" s="117"/>
      <c r="G7" s="117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781</v>
      </c>
      <c r="D18" s="72"/>
      <c r="E18" s="73"/>
      <c r="F18" s="74"/>
      <c r="G18" s="74"/>
    </row>
    <row r="19" spans="1:7">
      <c r="A19" s="15"/>
      <c r="B19" s="6"/>
      <c r="C19" s="29">
        <f>C18*C16</f>
        <v>4217400</v>
      </c>
      <c r="D19" s="74" t="s">
        <v>68</v>
      </c>
      <c r="E19" s="29"/>
      <c r="F19" s="74" t="s">
        <v>68</v>
      </c>
      <c r="G19" s="74"/>
    </row>
    <row r="20" spans="1:7">
      <c r="A20" s="15"/>
      <c r="B20" s="118">
        <f>C20*90</f>
        <v>360587700</v>
      </c>
      <c r="C20" s="30">
        <f>C19*95%</f>
        <v>4006530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3373920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1562000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8786.25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64.400000000000006</v>
      </c>
      <c r="D28" s="117">
        <f>C28*10.764</f>
        <v>693.20159999999998</v>
      </c>
    </row>
    <row r="29" spans="1:7">
      <c r="C29" s="16">
        <v>8.19</v>
      </c>
      <c r="D29" s="117">
        <f>C29*10.764</f>
        <v>88.15715999999999</v>
      </c>
    </row>
    <row r="30" spans="1:7">
      <c r="D30" s="122">
        <f>SUM(D28:D29)</f>
        <v>781.35875999999996</v>
      </c>
      <c r="E30" s="117">
        <f>D30*1.1</f>
        <v>859.49463600000001</v>
      </c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I14" sqref="I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>
        <v>1</v>
      </c>
      <c r="O2" s="71">
        <v>0</v>
      </c>
      <c r="P2" s="71"/>
      <c r="Q2" s="71"/>
      <c r="R2" s="2"/>
      <c r="S2" s="2"/>
      <c r="T2" s="2"/>
      <c r="AA2" s="65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>
        <v>2</v>
      </c>
      <c r="O3" s="71">
        <v>0</v>
      </c>
      <c r="P3" s="71"/>
      <c r="Q3" s="71"/>
      <c r="R3" s="2"/>
      <c r="S3" s="2"/>
      <c r="T3" s="2"/>
      <c r="AE3" s="65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>
        <v>3</v>
      </c>
      <c r="O4" s="71">
        <v>0</v>
      </c>
      <c r="P4" s="71"/>
      <c r="Q4" s="71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>
        <v>4</v>
      </c>
      <c r="O5" s="71">
        <v>0</v>
      </c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11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791.66666666666674</v>
      </c>
      <c r="C9" s="4">
        <f t="shared" si="2"/>
        <v>950</v>
      </c>
      <c r="D9" s="4">
        <f t="shared" si="3"/>
        <v>1140</v>
      </c>
      <c r="E9" s="5">
        <f t="shared" si="4"/>
        <v>3200000</v>
      </c>
      <c r="F9" s="4">
        <f t="shared" si="5"/>
        <v>4042</v>
      </c>
      <c r="G9" s="4">
        <f t="shared" si="6"/>
        <v>3368</v>
      </c>
      <c r="H9" s="4">
        <f t="shared" si="7"/>
        <v>2807</v>
      </c>
      <c r="I9" s="4">
        <f t="shared" si="8"/>
        <v>0</v>
      </c>
      <c r="J9" s="4">
        <f t="shared" si="9"/>
        <v>0</v>
      </c>
      <c r="O9" s="71">
        <v>0</v>
      </c>
      <c r="P9" s="71">
        <v>950</v>
      </c>
      <c r="Q9" s="71">
        <f t="shared" si="11"/>
        <v>791.66666666666674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791.66666666666674</v>
      </c>
      <c r="C10" s="4">
        <f t="shared" si="2"/>
        <v>950</v>
      </c>
      <c r="D10" s="4">
        <f t="shared" si="3"/>
        <v>1140</v>
      </c>
      <c r="E10" s="5">
        <f t="shared" si="4"/>
        <v>4000000</v>
      </c>
      <c r="F10" s="4">
        <f t="shared" si="5"/>
        <v>5053</v>
      </c>
      <c r="G10" s="4">
        <f t="shared" si="6"/>
        <v>4211</v>
      </c>
      <c r="H10" s="4">
        <f t="shared" si="7"/>
        <v>3509</v>
      </c>
      <c r="I10" s="4">
        <f t="shared" si="8"/>
        <v>0</v>
      </c>
      <c r="J10" s="4">
        <f t="shared" si="9"/>
        <v>0</v>
      </c>
      <c r="O10" s="71">
        <v>0</v>
      </c>
      <c r="P10" s="71">
        <v>950</v>
      </c>
      <c r="Q10" s="71">
        <f t="shared" si="11"/>
        <v>791.66666666666674</v>
      </c>
      <c r="R10" s="2">
        <v>4000000</v>
      </c>
      <c r="S10" s="2"/>
    </row>
    <row r="11" spans="1:35" ht="16.5">
      <c r="A11" s="4">
        <f t="shared" si="0"/>
        <v>0</v>
      </c>
      <c r="B11" s="4">
        <f t="shared" si="1"/>
        <v>680.83333333333337</v>
      </c>
      <c r="C11" s="4">
        <f t="shared" si="2"/>
        <v>817</v>
      </c>
      <c r="D11" s="4">
        <f t="shared" si="3"/>
        <v>980.4</v>
      </c>
      <c r="E11" s="5">
        <f t="shared" si="4"/>
        <v>3200000</v>
      </c>
      <c r="F11" s="4">
        <f t="shared" si="5"/>
        <v>4700</v>
      </c>
      <c r="G11" s="4">
        <f t="shared" si="6"/>
        <v>3917</v>
      </c>
      <c r="H11" s="4">
        <f t="shared" si="7"/>
        <v>3264</v>
      </c>
      <c r="I11" s="4">
        <f t="shared" si="8"/>
        <v>0</v>
      </c>
      <c r="J11" s="4">
        <f t="shared" si="9"/>
        <v>0</v>
      </c>
      <c r="O11" s="71">
        <v>0</v>
      </c>
      <c r="P11" s="71">
        <v>817</v>
      </c>
      <c r="Q11" s="71">
        <f t="shared" si="11"/>
        <v>680.83333333333337</v>
      </c>
      <c r="R11" s="2">
        <v>3200000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720</v>
      </c>
      <c r="C12" s="4">
        <f t="shared" si="2"/>
        <v>864</v>
      </c>
      <c r="D12" s="4">
        <f t="shared" si="3"/>
        <v>1036.8</v>
      </c>
      <c r="E12" s="5">
        <f t="shared" si="4"/>
        <v>3500000</v>
      </c>
      <c r="F12" s="4">
        <f t="shared" si="5"/>
        <v>4861</v>
      </c>
      <c r="G12" s="4">
        <f t="shared" si="6"/>
        <v>4051</v>
      </c>
      <c r="H12" s="4">
        <f t="shared" si="7"/>
        <v>3376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720</v>
      </c>
      <c r="R12" s="2">
        <v>3500000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1" sqref="G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="85" zoomScaleNormal="85" workbookViewId="0">
      <selection activeCell="H29" sqref="H2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2024-01-03T10:37:14Z</dcterms:modified>
</cp:coreProperties>
</file>