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Gulam Jilani\"/>
    </mc:Choice>
  </mc:AlternateContent>
  <xr:revisionPtr revIDLastSave="0" documentId="13_ncr:1_{5F586B89-3879-4847-97FC-1D73C1E224D1}" xr6:coauthVersionLast="45" xr6:coauthVersionMax="47" xr10:uidLastSave="{00000000-0000-0000-0000-000000000000}"/>
  <bookViews>
    <workbookView xWindow="-120" yWindow="-120" windowWidth="29040" windowHeight="15720" tabRatio="932" activeTab="6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3" l="1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<sst xmlns="http://schemas.openxmlformats.org/spreadsheetml/2006/main" count="127" uniqueCount="85">
  <si>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</si>
  <si>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</si>
  <si>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</si>
  <si>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</si>
  <si>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</si>
  <si>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</si>
  <si>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</si>
  <si>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</si>
  <si>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</si>
  <si>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</si>
  <si>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</si>
  <si>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</si>
  <si>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</si>
  <si>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</si>
  <si>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</si>
  <si>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</si>
  <si>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</si>
  <si>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</si>
  <si>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</si>
  <si>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</si>
  <si>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</si>
  <si>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</si>
  <si>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</si>
  <si>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</si>
  <si>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</si>
  <si>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</si>
  <si>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</si>
  <si>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</si>
  <si>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</si>
  <si>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</si>
  <si>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</si>
  <si>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</si>
  <si>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</si>
  <si>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</si>
  <si>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</si>
  <si>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</si>
  <si>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</si>
  <si>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</si>
  <si>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</si>
  <si>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</si>
  <si>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</si>
  <si>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</si>
  <si>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</si>
  <si>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</si>
  <si>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</si>
  <si>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</si>
  <si>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</si>
  <si>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</si>
  <si>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</si>
  <si>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</si>
  <si>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</si>
  <si>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</si>
  <si>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</si>
  <si>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</si>
  <si>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</si>
  <si>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</si>
  <si>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</si>
  <si>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</si>
  <si>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</si>
  <si>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</si>
  <si>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</si>
  <si>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</si>
  <si>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</si>
  <si>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</si>
  <si>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</si>
  <si>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</si>
  <si>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</si>
  <si>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</si>
  <si>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</si>
  <si>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</si>
  <si>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</si>
  <si>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</si>
  <si>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</si>
  <si>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</si>
  <si>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</si>
  <si>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</si>
  <si>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</si>
  <si>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</si>
  <si>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</si>
  <si>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</si>
  <si>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</si>
  <si>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</si>
  <si>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</si>
  <si>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15.03.2023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</si>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</sst>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48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F9538-7269-4002-BF2B-621604E5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FEB59-4C3E-4780-9C2E-0F42AC73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07318-E9F2-4B62-A46E-2F9FE506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97305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2CFBD-6E6B-4C0A-8426-44F71ED6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27705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5CD02-F70E-451F-873D-E8BA5186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524</v>
      </c>
      <c r="D18" s="26"/>
      <c r="F18" s="19"/>
    </row>
    <row r="19" spans="1:6" x14ac:dyDescent="0.25">
      <c r="A19" s="16" t="s">
        <v>73</v>
      </c>
      <c r="B19" s="6"/>
      <c r="C19" s="32">
        <f>C18*C16</f>
        <v>5240000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4716000</v>
      </c>
      <c r="D20" s="32"/>
      <c r="F20" s="19"/>
    </row>
    <row r="21" spans="1:6" x14ac:dyDescent="0.25">
      <c r="A21" s="16" t="s">
        <v>25</v>
      </c>
      <c r="C21" s="35">
        <f>C19*80%</f>
        <v>4192000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1310000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10916.666666666666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" sqref="F2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533</v>
      </c>
      <c r="C2" s="4">
        <f t="shared" ref="C2:C16" si="1">B2*1.2</f>
        <v>639.6</v>
      </c>
      <c r="D2" s="4">
        <f t="shared" ref="D2:D16" si="2">C2*1.2</f>
        <v>767.52</v>
      </c>
      <c r="E2" s="5">
        <f t="shared" ref="E2:E16" si="3">R2</f>
        <v>5500000</v>
      </c>
      <c r="F2" s="78">
        <f t="shared" ref="F2:F15" si="4">ROUND((E2/B2),0)</f>
        <v>10319</v>
      </c>
      <c r="G2" s="78">
        <f t="shared" ref="G2:G15" si="5">ROUND((E2/C2),0)</f>
        <v>8599</v>
      </c>
      <c r="H2" s="78">
        <f t="shared" ref="H2:H15" si="6">ROUND((E2/D2),0)</f>
        <v>7166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533</v>
      </c>
      <c r="R2" s="79">
        <v>5500000</v>
      </c>
      <c r="S2" s="2"/>
    </row>
    <row r="3" spans="1:19" x14ac:dyDescent="0.25">
      <c r="A3" s="4">
        <v>2</v>
      </c>
      <c r="B3" s="4">
        <f t="shared" si="0"/>
        <v>533</v>
      </c>
      <c r="C3" s="4">
        <f t="shared" si="1"/>
        <v>639.6</v>
      </c>
      <c r="D3" s="4">
        <f t="shared" si="2"/>
        <v>767.52</v>
      </c>
      <c r="E3" s="5">
        <f t="shared" si="3"/>
        <v>6480000</v>
      </c>
      <c r="F3" s="78">
        <f t="shared" si="4"/>
        <v>12158</v>
      </c>
      <c r="G3" s="78">
        <f t="shared" si="5"/>
        <v>10131</v>
      </c>
      <c r="H3" s="78">
        <f t="shared" si="6"/>
        <v>8443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533</v>
      </c>
      <c r="R3" s="79">
        <v>6480000</v>
      </c>
      <c r="S3" s="2"/>
    </row>
    <row r="4" spans="1:19" x14ac:dyDescent="0.25">
      <c r="A4" s="4">
        <v>3</v>
      </c>
      <c r="B4" s="4">
        <f t="shared" si="0"/>
        <v>533</v>
      </c>
      <c r="C4" s="4">
        <f t="shared" si="1"/>
        <v>639.6</v>
      </c>
      <c r="D4" s="4">
        <f t="shared" si="2"/>
        <v>767.52</v>
      </c>
      <c r="E4" s="5">
        <f t="shared" si="3"/>
        <v>5700000</v>
      </c>
      <c r="F4" s="4">
        <f t="shared" si="4"/>
        <v>10694</v>
      </c>
      <c r="G4" s="4">
        <f t="shared" si="5"/>
        <v>8912</v>
      </c>
      <c r="H4" s="4">
        <f t="shared" si="6"/>
        <v>7427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533</v>
      </c>
      <c r="R4" s="2">
        <v>5700000</v>
      </c>
      <c r="S4" s="2"/>
    </row>
    <row r="5" spans="1:19" x14ac:dyDescent="0.25">
      <c r="A5" s="4">
        <v>4</v>
      </c>
      <c r="B5" s="4">
        <f t="shared" si="0"/>
        <v>533</v>
      </c>
      <c r="C5" s="4">
        <f t="shared" si="1"/>
        <v>639.6</v>
      </c>
      <c r="D5" s="4">
        <f t="shared" si="2"/>
        <v>767.52</v>
      </c>
      <c r="E5" s="5">
        <f t="shared" si="3"/>
        <v>5240000</v>
      </c>
      <c r="F5" s="78">
        <f t="shared" si="4"/>
        <v>9831</v>
      </c>
      <c r="G5" s="78">
        <f t="shared" si="5"/>
        <v>8193</v>
      </c>
      <c r="H5" s="78">
        <f t="shared" si="6"/>
        <v>6827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533</v>
      </c>
      <c r="R5" s="79">
        <v>5240000</v>
      </c>
      <c r="S5" s="2"/>
    </row>
    <row r="6" spans="1:19" x14ac:dyDescent="0.25">
      <c r="A6" s="4">
        <v>5</v>
      </c>
      <c r="B6" s="4">
        <f t="shared" si="0"/>
        <v>560</v>
      </c>
      <c r="C6" s="4">
        <f t="shared" si="1"/>
        <v>672</v>
      </c>
      <c r="D6" s="4">
        <f t="shared" si="2"/>
        <v>806.4</v>
      </c>
      <c r="E6" s="5">
        <f t="shared" si="3"/>
        <v>5500000</v>
      </c>
      <c r="F6" s="78">
        <f t="shared" si="4"/>
        <v>9821</v>
      </c>
      <c r="G6" s="78">
        <f t="shared" si="5"/>
        <v>8185</v>
      </c>
      <c r="H6" s="78">
        <f t="shared" si="6"/>
        <v>6820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560</v>
      </c>
      <c r="R6" s="79">
        <v>5500000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524</v>
      </c>
    </row>
    <row r="29" spans="1:19" s="10" customFormat="1" x14ac:dyDescent="0.25">
      <c r="C29" s="72" t="s">
        <v>1</v>
      </c>
      <c r="D29" s="72">
        <v>4031944</v>
      </c>
      <c r="F29" s="57" t="s">
        <v>71</v>
      </c>
      <c r="G29" s="57">
        <v>576</v>
      </c>
      <c r="H29" s="10">
        <f>G29/G28</f>
        <v>1.0992366412213741</v>
      </c>
    </row>
    <row r="30" spans="1:19" s="10" customFormat="1" x14ac:dyDescent="0.25">
      <c r="F30" s="57" t="s">
        <v>72</v>
      </c>
      <c r="G30" s="57">
        <v>10000</v>
      </c>
    </row>
    <row r="31" spans="1:19" s="10" customFormat="1" x14ac:dyDescent="0.25">
      <c r="C31" s="75"/>
      <c r="D31" s="75"/>
      <c r="F31" s="75" t="s">
        <v>73</v>
      </c>
      <c r="G31" s="75">
        <f>G28*G30</f>
        <v>5240000</v>
      </c>
      <c r="H31" s="10">
        <f>G31/D29</f>
        <v>1.2996212248979648</v>
      </c>
    </row>
    <row r="32" spans="1:19" s="10" customFormat="1" x14ac:dyDescent="0.25">
      <c r="C32" s="75"/>
      <c r="D32" s="75"/>
      <c r="F32" s="75" t="s">
        <v>24</v>
      </c>
      <c r="G32" s="75">
        <f>G31*90%</f>
        <v>4716000</v>
      </c>
    </row>
    <row r="33" spans="3:7" s="10" customFormat="1" x14ac:dyDescent="0.25">
      <c r="C33" s="75"/>
      <c r="D33" s="75"/>
      <c r="F33" s="75" t="s">
        <v>25</v>
      </c>
      <c r="G33" s="75">
        <f>G31*80%</f>
        <v>4192000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2024-01-04T09:48:22Z</dcterms:modified>
</cp:coreProperties>
</file>