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F1996B9-08EF-4976-947B-6BBEBF8FB55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6" i="1" l="1"/>
  <c r="C22" i="1"/>
  <c r="C21" i="1"/>
  <c r="C20" i="1"/>
  <c r="D19" i="1"/>
  <c r="C24" i="1" l="1"/>
  <c r="C85" i="1" l="1"/>
  <c r="C5" i="1" l="1"/>
  <c r="C6" i="1" l="1"/>
  <c r="C14" i="1"/>
  <c r="C8" i="1" l="1"/>
  <c r="C10" i="1"/>
  <c r="C11" i="1" s="1"/>
  <c r="C12" i="1" s="1"/>
  <c r="C13" i="1" s="1"/>
  <c r="C16" i="1" s="1"/>
  <c r="C19" i="1" s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<sst xmlns="http://schemas.openxmlformats.org/spreadsheetml/2006/main" count="25" uniqueCount="24">
  <si>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</si>
  <si>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</si>
  <si>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</si>
  <si>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</si>
  <si>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</si>
  <si>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</si>
  <si>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</si>
  <si>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</si>
  <si>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</si>
  <si>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</si>
  <si>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</si>
  <si>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</si>
  <si>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</si>
  <si>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</si>
  <si>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</si>
  <si>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</si>
  <si>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</si>
  <si>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</si>
  <si>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</si>
  <si>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</si>
  <si>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State Bank Of India ( Nariman Point Branch )  - Mr. Arpit Rajendra Patil</t>
  </si>
  <si>
    <t xml:space="preserve"> </t>
  </si>
  <si>
    <t>car park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</si>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</sst>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6" fillId="0" borderId="4" xfId="0" applyNumberFormat="1" applyFont="1" applyBorder="1"/>
    <xf numFmtId="43" fontId="6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topLeftCell="A11" zoomScale="130" zoomScaleNormal="130" workbookViewId="0">
      <selection activeCell="C27" sqref="C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 t="s">
        <v>22</v>
      </c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6500</v>
      </c>
      <c r="D16" s="29">
        <v>300000</v>
      </c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6"/>
      <c r="J17" s="5"/>
      <c r="K17" s="5"/>
      <c r="L17" s="6"/>
    </row>
    <row r="18" spans="1:12" x14ac:dyDescent="0.25">
      <c r="A18" s="41" t="s">
        <v>18</v>
      </c>
      <c r="B18" s="42"/>
      <c r="C18" s="43">
        <v>401</v>
      </c>
      <c r="D18" s="30">
        <v>1</v>
      </c>
      <c r="J18" s="5"/>
      <c r="K18" s="5"/>
      <c r="L18" s="6"/>
    </row>
    <row r="19" spans="1:12" x14ac:dyDescent="0.25">
      <c r="A19" s="4" t="s">
        <v>16</v>
      </c>
      <c r="B19" s="45"/>
      <c r="C19" s="38">
        <f>C16*C18+D21</f>
        <v>2606500</v>
      </c>
      <c r="D19" s="52">
        <f>D18*D16</f>
        <v>300000</v>
      </c>
      <c r="J19" s="5"/>
      <c r="K19" s="5"/>
      <c r="L19" s="11"/>
    </row>
    <row r="20" spans="1:12" x14ac:dyDescent="0.25">
      <c r="A20" s="4" t="s">
        <v>23</v>
      </c>
      <c r="B20" s="45"/>
      <c r="C20" s="38">
        <f>C19+D19</f>
        <v>2906500</v>
      </c>
      <c r="D20" s="53"/>
      <c r="J20" s="5"/>
      <c r="K20" s="5"/>
      <c r="L20" s="11"/>
    </row>
    <row r="21" spans="1:12" x14ac:dyDescent="0.25">
      <c r="A21" s="4" t="s">
        <v>14</v>
      </c>
      <c r="B21" s="5"/>
      <c r="C21" s="20">
        <f>C20*90%</f>
        <v>2615850</v>
      </c>
      <c r="D21" s="49"/>
      <c r="E21" s="50"/>
      <c r="J21" s="5"/>
      <c r="K21" s="5"/>
      <c r="L21" s="6"/>
    </row>
    <row r="22" spans="1:12" x14ac:dyDescent="0.25">
      <c r="A22" s="4" t="s">
        <v>15</v>
      </c>
      <c r="B22" s="5"/>
      <c r="C22" s="20">
        <f>C20*80%</f>
        <v>2325200</v>
      </c>
      <c r="D22" s="32"/>
      <c r="E22" s="51"/>
      <c r="J22" s="5"/>
      <c r="K22" s="5"/>
      <c r="L22" s="6"/>
    </row>
    <row r="23" spans="1:12" x14ac:dyDescent="0.25">
      <c r="A23" s="4"/>
      <c r="B23" s="5"/>
      <c r="C23" s="19"/>
      <c r="D23" s="30"/>
      <c r="I23" s="46"/>
      <c r="J23" s="5"/>
      <c r="K23" s="5"/>
      <c r="L23" s="15"/>
    </row>
    <row r="24" spans="1:12" x14ac:dyDescent="0.25">
      <c r="A24" s="13" t="s">
        <v>9</v>
      </c>
      <c r="B24" s="14"/>
      <c r="C24" s="39">
        <f>C4*C18</f>
        <v>802000</v>
      </c>
      <c r="D24" s="33"/>
      <c r="J24" s="5"/>
      <c r="K24" s="5"/>
    </row>
    <row r="25" spans="1:12" x14ac:dyDescent="0.25">
      <c r="A25" s="23" t="s">
        <v>10</v>
      </c>
      <c r="C25" s="19"/>
      <c r="J25" s="5"/>
      <c r="K25" s="5"/>
    </row>
    <row r="26" spans="1:12" x14ac:dyDescent="0.25">
      <c r="A26" s="25" t="s">
        <v>11</v>
      </c>
      <c r="B26" s="21"/>
      <c r="C26" s="20">
        <f>C20*0.025/12</f>
        <v>6055.208333333333</v>
      </c>
      <c r="D26" s="34"/>
      <c r="E26" s="47"/>
      <c r="J26" s="5"/>
      <c r="K26" s="5"/>
    </row>
    <row r="27" spans="1:12" x14ac:dyDescent="0.25">
      <c r="A27" s="5"/>
      <c r="B27" s="5"/>
      <c r="C27" s="20"/>
      <c r="D27" s="32"/>
      <c r="J27" s="5"/>
    </row>
    <row r="28" spans="1:12" x14ac:dyDescent="0.25">
      <c r="A28" s="48" t="s">
        <v>20</v>
      </c>
      <c r="B28" s="5"/>
      <c r="C28" s="34"/>
      <c r="D28" s="34"/>
      <c r="E28" s="17"/>
      <c r="F28" s="17"/>
      <c r="G28" s="5"/>
      <c r="H28" s="5"/>
      <c r="I28" s="5"/>
      <c r="J28" s="5"/>
    </row>
    <row r="29" spans="1:12" x14ac:dyDescent="0.25">
      <c r="A29" s="48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45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17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 t="s">
        <v>21</v>
      </c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4"/>
      <c r="D46" s="24"/>
      <c r="E46" s="5"/>
      <c r="F46" s="5"/>
      <c r="G46" s="5"/>
      <c r="H46" s="5"/>
      <c r="I46" s="5"/>
      <c r="J46" s="5"/>
    </row>
    <row r="47" spans="1:10" x14ac:dyDescent="0.25">
      <c r="A47" s="22"/>
      <c r="B47" s="5"/>
      <c r="C47" s="24"/>
      <c r="D47" s="24"/>
      <c r="E47" s="5"/>
      <c r="F47" s="5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5"/>
      <c r="H49" s="5"/>
      <c r="I49" s="5"/>
      <c r="J49" s="5"/>
    </row>
    <row r="50" spans="1:10" x14ac:dyDescent="0.25">
      <c r="A50" s="5"/>
      <c r="B50" s="5"/>
      <c r="C50" s="19"/>
      <c r="D50" s="24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17"/>
      <c r="G71" s="17"/>
      <c r="H71" s="17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>
        <f>C84*C83</f>
        <v>0</v>
      </c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2024-01-12T06:00:26Z</dcterms:modified>
</cp:coreProperties>
</file>