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eema Singh\"/>
    </mc:Choice>
  </mc:AlternateContent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3" l="1"/>
  <c r="C35" i="23"/>
  <c r="C34" i="23"/>
  <c r="C32" i="23"/>
  <c r="D29" i="23" l="1"/>
  <c r="C29" i="23"/>
  <c r="B29" i="23"/>
  <c r="B28" i="23"/>
  <c r="B27" i="23" l="1"/>
  <c r="Q10" i="4" l="1"/>
  <c r="N8" i="24"/>
  <c r="N7" i="24"/>
  <c r="N6" i="24"/>
  <c r="N5" i="24"/>
  <c r="I23" i="4" l="1"/>
  <c r="O29" i="24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<sst xmlns="http://schemas.openxmlformats.org/spreadsheetml/2006/main" count="133" uniqueCount="99">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</sst>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7" fontId="0" fillId="0" borderId="0" xfId="0" applyNumberFormat="1"/>
    <xf numFmtId="167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F13" sqref="F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0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zoomScaleNormal="100" workbookViewId="0">
      <selection activeCell="F21" sqref="F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827</v>
      </c>
      <c r="D18" s="76"/>
      <c r="E18" s="77"/>
      <c r="F18" s="78"/>
      <c r="G18" s="78"/>
    </row>
    <row r="19" spans="1:7">
      <c r="A19" s="15"/>
      <c r="B19" s="6"/>
      <c r="C19" s="30">
        <f>C18*C16</f>
        <v>3638800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3456860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2911040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1654000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7580.833333333333</v>
      </c>
      <c r="D25" s="31"/>
    </row>
    <row r="26" spans="1:7">
      <c r="C26" s="31"/>
      <c r="D26" s="31"/>
    </row>
    <row r="27" spans="1:7">
      <c r="A27" s="75">
        <v>66.540000000000006</v>
      </c>
      <c r="B27" s="119">
        <f>A27*10.764</f>
        <v>716.23656000000005</v>
      </c>
      <c r="C27" s="31"/>
      <c r="D27" s="31"/>
    </row>
    <row r="28" spans="1:7">
      <c r="A28">
        <v>10.3</v>
      </c>
      <c r="B28" s="119">
        <f>A28*10.764</f>
        <v>110.86920000000001</v>
      </c>
      <c r="C28"/>
      <c r="D28"/>
    </row>
    <row r="29" spans="1:7">
      <c r="B29" s="119">
        <f>SUM(B27:B28)</f>
        <v>827.10576000000003</v>
      </c>
      <c r="C29" s="121">
        <f>B29*1.2</f>
        <v>992.52691200000004</v>
      </c>
      <c r="D29" s="120">
        <f>C29*2000</f>
        <v>1985053.824</v>
      </c>
    </row>
    <row r="30" spans="1:7">
      <c r="C30" s="118"/>
      <c r="D30"/>
    </row>
    <row r="31" spans="1:7">
      <c r="C31"/>
      <c r="D31"/>
    </row>
    <row r="32" spans="1:7">
      <c r="C32" s="118">
        <f>C19</f>
        <v>3638800</v>
      </c>
      <c r="D32"/>
    </row>
    <row r="33" spans="1:4">
      <c r="B33" t="s">
        <v>98</v>
      </c>
      <c r="C33" s="118">
        <v>200000</v>
      </c>
      <c r="D33"/>
    </row>
    <row r="34" spans="1:4">
      <c r="B34" s="6" t="s">
        <v>68</v>
      </c>
      <c r="C34" s="125">
        <f>C32+C33</f>
        <v>3838800</v>
      </c>
      <c r="D34"/>
    </row>
    <row r="35" spans="1:4">
      <c r="B35" t="s">
        <v>24</v>
      </c>
      <c r="C35" s="118">
        <f>C34*0.95</f>
        <v>3646860</v>
      </c>
      <c r="D35"/>
    </row>
    <row r="36" spans="1:4">
      <c r="B36" t="s">
        <v>25</v>
      </c>
      <c r="C36" s="118">
        <f>C34*0.8</f>
        <v>3071040</v>
      </c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0"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9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2024-01-02T11:15:36Z</dcterms:modified>
</cp:coreProperties>
</file>