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8"/>
  <c r="I10"/>
  <c r="I18"/>
  <c r="I19" s="1"/>
  <c r="I17"/>
  <c r="I5"/>
  <c r="I6"/>
  <c r="I7"/>
  <c r="I8"/>
  <c r="I9"/>
  <c r="I4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I12" i="38" l="1"/>
  <c r="I21"/>
  <c r="C3" i="4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<sst xmlns="http://schemas.openxmlformats.org/spreadsheetml/2006/main" count="143" uniqueCount="105">
  <si>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</si>
  <si>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</si>
  <si>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</si>
  <si>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</si>
  <si>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</si>
  <si>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</si>
  <si>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</si>
  <si>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</si>
  <si>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</si>
  <si>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</si>
  <si>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</si>
  <si>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</si>
  <si>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</si>
  <si>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</si>
  <si>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</si>
  <si>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</si>
  <si>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</si>
  <si>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</si>
  <si>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</si>
  <si>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</si>
  <si>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</si>
  <si>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</si>
  <si>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</si>
  <si>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</si>
  <si>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</si>
  <si>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</si>
  <si>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</si>
  <si>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</si>
  <si>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</si>
  <si>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</si>
  <si>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</si>
  <si>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</si>
  <si>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</si>
  <si>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</si>
  <si>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</si>
  <si>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</si>
  <si>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</si>
  <si>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</si>
  <si>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</si>
  <si>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</si>
  <si>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</si>
  <si>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</si>
  <si>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</si>
  <si>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</si>
  <si>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</si>
  <si>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</si>
  <si>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</si>
  <si>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</si>
  <si>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</si>
  <si>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</si>
  <si>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</si>
  <si>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</si>
  <si>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</si>
  <si>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</si>
  <si>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</si>
  <si>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</si>
  <si>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</si>
  <si>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</si>
  <si>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</si>
  <si>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</si>
  <si>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</si>
  <si>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</si>
  <si>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</si>
  <si>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</si>
  <si>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</si>
  <si>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</si>
  <si>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</si>
  <si>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</si>
  <si>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</si>
  <si>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</si>
  <si>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</si>
  <si>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</si>
  <si>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</si>
  <si>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</si>
  <si>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</si>
  <si>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</si>
  <si>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</si>
  <si>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</si>
  <si>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</si>
  <si>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</si>
  <si>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</si>
  <si>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</si>
  <si>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</si>
  <si>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</si>
  <si>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</si>
  <si>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</si>
  <si>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</si>
  <si>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</si>
  <si>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</si>
  <si>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</si>
  <si>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</si>
  <si>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</si>
  <si>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</si>
  <si>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</si>
  <si>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</si>
  <si>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</si>
  <si>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</si>
  <si>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</si>
  <si>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</si>
  <si>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</si>
  <si>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</t>
  </si>
  <si>
    <t>balcony</t>
  </si>
  <si>
    <t>Toilet</t>
  </si>
  <si>
    <t>Kitchen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</si>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</sst>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22370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34370</v>
      </c>
      <c r="D10" s="56" t="s">
        <v>61</v>
      </c>
      <c r="E10" s="57">
        <f>ROUND(C10/10.764,0)</f>
        <v>3193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664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2120152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F3:I14"/>
  <sheetViews>
    <sheetView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604</v>
      </c>
      <c r="D18" s="72"/>
      <c r="E18" s="73"/>
      <c r="F18" s="74"/>
      <c r="G18" s="74"/>
    </row>
    <row r="19" spans="1:7">
      <c r="A19" s="15"/>
      <c r="B19" s="6"/>
      <c r="C19" s="29">
        <f>C18*C16</f>
        <v>3261600</v>
      </c>
      <c r="D19" s="74" t="s">
        <v>68</v>
      </c>
      <c r="E19" s="29"/>
      <c r="F19" s="74" t="s">
        <v>68</v>
      </c>
      <c r="G19" s="74"/>
    </row>
    <row r="20" spans="1:7">
      <c r="A20" s="15"/>
      <c r="B20">
        <f>C20*80%</f>
        <v>2478816</v>
      </c>
      <c r="C20" s="30">
        <f>C19*95%</f>
        <v>3098520</v>
      </c>
      <c r="D20" s="74" t="s">
        <v>24</v>
      </c>
      <c r="E20" s="30">
        <f>C20*90%</f>
        <v>2788668</v>
      </c>
      <c r="F20" s="74" t="s">
        <v>24</v>
      </c>
      <c r="G20" s="74"/>
    </row>
    <row r="21" spans="1:7">
      <c r="A21" s="15"/>
      <c r="C21" s="30">
        <f>C19*80%</f>
        <v>2609280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1208000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6795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4:I23"/>
  <sheetViews>
    <sheetView tabSelected="1" topLeftCell="A2" workbookViewId="0">
      <selection activeCell="H10" sqref="H10"/>
    </sheetView>
  </sheetViews>
  <sheetFormatPr defaultRowHeight="15"/>
  <sheetData>
    <row r="4" spans="6:9">
      <c r="F4" s="71" t="s">
        <v>99</v>
      </c>
      <c r="G4">
        <v>16.8</v>
      </c>
      <c r="H4">
        <v>10.199999999999999</v>
      </c>
      <c r="I4">
        <f>G4*H4</f>
        <v>171.35999999999999</v>
      </c>
    </row>
    <row r="5" spans="6:9">
      <c r="F5" s="71" t="s">
        <v>103</v>
      </c>
      <c r="G5">
        <v>9.9</v>
      </c>
      <c r="H5">
        <v>9.9</v>
      </c>
      <c r="I5" s="71">
        <f t="shared" ref="I5:I15" si="0">G5*H5</f>
        <v>98.01</v>
      </c>
    </row>
    <row r="6" spans="6:9">
      <c r="F6" s="71" t="s">
        <v>100</v>
      </c>
      <c r="G6">
        <v>11.2</v>
      </c>
      <c r="H6">
        <v>9.8000000000000007</v>
      </c>
      <c r="I6" s="71">
        <f t="shared" si="0"/>
        <v>109.76</v>
      </c>
    </row>
    <row r="7" spans="6:9">
      <c r="F7" s="71" t="s">
        <v>100</v>
      </c>
      <c r="G7">
        <v>10.8</v>
      </c>
      <c r="H7">
        <v>9.8000000000000007</v>
      </c>
      <c r="I7" s="71">
        <f t="shared" si="0"/>
        <v>105.84000000000002</v>
      </c>
    </row>
    <row r="8" spans="6:9">
      <c r="F8" s="71" t="s">
        <v>102</v>
      </c>
      <c r="G8">
        <v>6.1</v>
      </c>
      <c r="H8">
        <v>4.2</v>
      </c>
      <c r="I8" s="71">
        <f t="shared" si="0"/>
        <v>25.62</v>
      </c>
    </row>
    <row r="9" spans="6:9">
      <c r="F9" s="71" t="s">
        <v>102</v>
      </c>
      <c r="G9">
        <v>6.1</v>
      </c>
      <c r="H9">
        <v>4.2</v>
      </c>
      <c r="I9" s="71">
        <f t="shared" si="0"/>
        <v>25.62</v>
      </c>
    </row>
    <row r="10" spans="6:9">
      <c r="F10" s="71" t="s">
        <v>104</v>
      </c>
      <c r="G10">
        <v>4.2</v>
      </c>
      <c r="H10">
        <v>3.2</v>
      </c>
      <c r="I10" s="71">
        <f>G10*H10</f>
        <v>13.440000000000001</v>
      </c>
    </row>
    <row r="11" spans="6:9">
      <c r="F11" s="71" t="s">
        <v>104</v>
      </c>
      <c r="G11">
        <v>5.6</v>
      </c>
      <c r="H11">
        <v>4.2</v>
      </c>
      <c r="I11" s="71">
        <f>G11*H11</f>
        <v>23.52</v>
      </c>
    </row>
    <row r="12" spans="6:9">
      <c r="F12" s="71"/>
      <c r="I12" s="71">
        <f>SUM(I4:I11)</f>
        <v>573.17000000000007</v>
      </c>
    </row>
    <row r="13" spans="6:9">
      <c r="F13" s="71"/>
      <c r="I13" s="71"/>
    </row>
    <row r="14" spans="6:9">
      <c r="F14" s="71"/>
      <c r="I14" s="71"/>
    </row>
    <row r="15" spans="6:9">
      <c r="F15" s="71"/>
    </row>
    <row r="16" spans="6:9">
      <c r="F16" s="71"/>
      <c r="I16" s="115"/>
    </row>
    <row r="17" spans="6:9">
      <c r="F17" s="71" t="s">
        <v>101</v>
      </c>
      <c r="G17">
        <v>9.5</v>
      </c>
      <c r="H17">
        <v>3.2</v>
      </c>
      <c r="I17">
        <f>G17*H17</f>
        <v>30.400000000000002</v>
      </c>
    </row>
    <row r="18" spans="6:9">
      <c r="F18" s="71" t="s">
        <v>101</v>
      </c>
      <c r="G18">
        <v>3.2</v>
      </c>
      <c r="H18">
        <v>4.5999999999999996</v>
      </c>
      <c r="I18" s="71">
        <f t="shared" ref="I18:I20" si="1">G18*H18</f>
        <v>14.719999999999999</v>
      </c>
    </row>
    <row r="19" spans="6:9">
      <c r="F19" s="71"/>
      <c r="I19" s="71">
        <f>SUM(I17:I18)</f>
        <v>45.120000000000005</v>
      </c>
    </row>
    <row r="20" spans="6:9">
      <c r="F20" s="71"/>
      <c r="I20" s="71"/>
    </row>
    <row r="21" spans="6:9">
      <c r="I21" s="115">
        <f>I12+I19</f>
        <v>618.29000000000008</v>
      </c>
    </row>
    <row r="23" spans="6:9">
      <c r="I23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2023-12-28T10:05:38Z</dcterms:modified>
</cp:coreProperties>
</file>