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2520A83-6CEB-41F9-9B36-4E20114228D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27" i="1"/>
  <c r="G8" i="1"/>
  <c r="G7" i="1"/>
  <c r="B18" i="1"/>
  <c r="F6" i="1"/>
  <c r="H5" i="1"/>
  <c r="G5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I34" i="1" s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<sst xmlns="http://schemas.openxmlformats.org/spreadsheetml/2006/main" count="28" uniqueCount="26">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</sst>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6428E8-32D3-40E5-94D6-6740FE60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79E42A-7BE0-4FB2-8390-D684426AA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05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54ED4-FED2-4AC0-A58B-CBC9B314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276944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14971-CE46-472F-85BD-7B10D68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3744" cy="7144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544277</xdr:colOff>
      <xdr:row>29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C279E4-1CF0-46AF-870F-40A53906E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88277" cy="5601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22000</v>
      </c>
      <c r="C3" s="33"/>
      <c r="D3" s="30"/>
      <c r="E3" s="10"/>
      <c r="F3" s="5">
        <v>2007</v>
      </c>
      <c r="G3" s="7">
        <v>2023</v>
      </c>
      <c r="H3" s="8">
        <f>G3-F3</f>
        <v>16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19300</v>
      </c>
      <c r="C5" s="33"/>
      <c r="D5" s="30"/>
      <c r="E5" s="16"/>
      <c r="F5" s="51">
        <v>330</v>
      </c>
      <c r="G5" s="19">
        <f>450</f>
        <v>450</v>
      </c>
      <c r="H5" s="22">
        <f>G5/F5</f>
        <v>1.3636363636363635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>
        <f>F5*1.2</f>
        <v>396</v>
      </c>
      <c r="G6" s="20">
        <v>15000</v>
      </c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16</v>
      </c>
      <c r="C7" s="29"/>
      <c r="D7" s="41"/>
      <c r="E7" s="53"/>
      <c r="F7" s="16"/>
      <c r="G7" s="20">
        <f>G6*G5</f>
        <v>6750000</v>
      </c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44</v>
      </c>
      <c r="C8" s="29"/>
      <c r="D8" s="42"/>
      <c r="E8" s="38"/>
      <c r="F8" s="16"/>
      <c r="G8" s="21">
        <f>G7/330</f>
        <v>20454.545454545456</v>
      </c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24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0.24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648</v>
      </c>
      <c r="C12" s="33"/>
      <c r="D12" s="44"/>
      <c r="E12" s="1"/>
      <c r="F12" s="10" t="s">
        <v>25</v>
      </c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2052</v>
      </c>
      <c r="C13" s="33"/>
      <c r="D13" s="44"/>
      <c r="E13" s="1"/>
      <c r="F13" s="10">
        <v>295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19300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21352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330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7046160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396*B4</f>
        <v>1069200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17615.399999999998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360</v>
      </c>
      <c r="D25" s="51"/>
      <c r="E25" s="51"/>
      <c r="F25" s="51">
        <v>9200000</v>
      </c>
      <c r="G25" s="16">
        <f t="shared" ref="G25:G31" si="0">F25/C25</f>
        <v>25555.555555555555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380</v>
      </c>
      <c r="D26" s="51">
        <v>475</v>
      </c>
      <c r="E26" s="51"/>
      <c r="F26" s="51">
        <v>7000000</v>
      </c>
      <c r="G26" s="16">
        <f t="shared" si="0"/>
        <v>18421.052631578947</v>
      </c>
      <c r="H26" s="16">
        <f>F26/D26</f>
        <v>14736.842105263158</v>
      </c>
      <c r="I26" s="16" t="e">
        <f t="shared" si="1"/>
        <v>#DIV/0!</v>
      </c>
      <c r="J26" s="51">
        <f t="shared" ref="J26:J31" si="2">D26/C26</f>
        <v>1.25</v>
      </c>
      <c r="K26" s="26"/>
    </row>
    <row r="27" spans="1:15" x14ac:dyDescent="0.25">
      <c r="B27" s="50"/>
      <c r="C27" s="50">
        <f>D27/1.32</f>
        <v>348.48484848484844</v>
      </c>
      <c r="D27" s="51">
        <v>460</v>
      </c>
      <c r="E27" s="51"/>
      <c r="F27" s="16">
        <v>7400000</v>
      </c>
      <c r="G27" s="16">
        <f t="shared" si="0"/>
        <v>21234.782608695656</v>
      </c>
      <c r="H27" s="16">
        <f t="shared" ref="H27:H31" si="3">F27/D27</f>
        <v>16086.95652173913</v>
      </c>
      <c r="I27" s="16" t="e">
        <f t="shared" si="1"/>
        <v>#DIV/0!</v>
      </c>
      <c r="J27" s="51">
        <f t="shared" si="2"/>
        <v>1.32</v>
      </c>
    </row>
    <row r="28" spans="1:15" x14ac:dyDescent="0.25">
      <c r="B28" s="50"/>
      <c r="C28" s="50">
        <v>370</v>
      </c>
      <c r="D28" s="51"/>
      <c r="E28" s="51"/>
      <c r="F28" s="16">
        <v>6500000</v>
      </c>
      <c r="G28" s="16">
        <f t="shared" si="0"/>
        <v>17567.567567567567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340</v>
      </c>
      <c r="D29" s="51">
        <v>450</v>
      </c>
      <c r="E29" s="51"/>
      <c r="F29" s="16">
        <v>6500000</v>
      </c>
      <c r="G29" s="16">
        <f t="shared" si="0"/>
        <v>19117.647058823528</v>
      </c>
      <c r="H29" s="16">
        <f t="shared" si="3"/>
        <v>14444.444444444445</v>
      </c>
      <c r="I29" s="16" t="e">
        <f t="shared" si="1"/>
        <v>#DIV/0!</v>
      </c>
      <c r="J29" s="51">
        <f t="shared" si="2"/>
        <v>1.3235294117647058</v>
      </c>
    </row>
    <row r="30" spans="1:15" x14ac:dyDescent="0.25">
      <c r="B30" s="50"/>
      <c r="C30" s="50">
        <f>D30/1.25</f>
        <v>363.2</v>
      </c>
      <c r="D30" s="51">
        <v>454</v>
      </c>
      <c r="E30" s="51"/>
      <c r="F30" s="16">
        <v>7800000</v>
      </c>
      <c r="G30" s="16">
        <f t="shared" si="0"/>
        <v>21475.770925110133</v>
      </c>
      <c r="H30" s="16">
        <f t="shared" si="3"/>
        <v>17180.616740088106</v>
      </c>
      <c r="I30" s="16" t="e">
        <f t="shared" si="1"/>
        <v>#DIV/0!</v>
      </c>
      <c r="J30" s="51">
        <f t="shared" si="2"/>
        <v>1.25</v>
      </c>
    </row>
    <row r="31" spans="1:15" x14ac:dyDescent="0.25">
      <c r="B31" s="50"/>
      <c r="C31" s="50">
        <v>438</v>
      </c>
      <c r="D31" s="51">
        <v>642</v>
      </c>
      <c r="E31" s="51"/>
      <c r="F31" s="16">
        <v>9800000</v>
      </c>
      <c r="G31" s="16">
        <f t="shared" si="0"/>
        <v>22374.429223744293</v>
      </c>
      <c r="H31" s="16">
        <f t="shared" si="3"/>
        <v>15264.797507788162</v>
      </c>
      <c r="I31" s="16" t="e">
        <f t="shared" si="1"/>
        <v>#DIV/0!</v>
      </c>
      <c r="J31" s="51">
        <f t="shared" si="2"/>
        <v>1.4657534246575343</v>
      </c>
    </row>
    <row r="32" spans="1:15" x14ac:dyDescent="0.25">
      <c r="B32" s="13" t="s">
        <v>22</v>
      </c>
    </row>
    <row r="33" spans="1:9" x14ac:dyDescent="0.25">
      <c r="B33" s="50">
        <v>473</v>
      </c>
      <c r="C33" s="50">
        <v>8800000</v>
      </c>
      <c r="D33" s="51">
        <f>C33/B33</f>
        <v>18604.651162790698</v>
      </c>
      <c r="E33" s="51">
        <v>528000</v>
      </c>
      <c r="F33" s="51">
        <v>30000</v>
      </c>
      <c r="G33" s="16">
        <f>F33+E33+C33</f>
        <v>9358000</v>
      </c>
      <c r="H33" s="51">
        <f>G33/B33</f>
        <v>19784.355179704016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720000</v>
      </c>
      <c r="F34" s="51">
        <v>30000</v>
      </c>
      <c r="G34" s="16">
        <f>F34+E34+C34</f>
        <v>750000</v>
      </c>
      <c r="H34" s="51" t="e">
        <f>G34/B34</f>
        <v>#DIV/0!</v>
      </c>
      <c r="I34" s="16" t="e">
        <f>G34/A34</f>
        <v>#DIV/0!</v>
      </c>
    </row>
    <row r="35" spans="1:9" x14ac:dyDescent="0.25">
      <c r="B35" s="50"/>
      <c r="C35" s="50"/>
      <c r="D35" s="51" t="e">
        <f>C35/B35</f>
        <v>#DIV/0!</v>
      </c>
      <c r="E35" s="51">
        <v>1695500</v>
      </c>
      <c r="F35" s="51">
        <v>30000</v>
      </c>
      <c r="G35" s="16">
        <f>F35+E35+C35</f>
        <v>1725500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Sheet2</vt:lpstr>
      <vt:lpstr>Sheet3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2023-12-29T04:34:32Z</dcterms:modified>
</cp:coreProperties>
</file>