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shmi Anand Mahatre\5\"/>
    </mc:Choice>
  </mc:AlternateContent>
  <xr:revisionPtr revIDLastSave="0" documentId="13_ncr:1_{E82D3C9E-87AD-43C2-8F43-9E2BECCCD1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P11" i="4"/>
  <c r="Q10" i="4"/>
  <c r="P10" i="4"/>
  <c r="Q9" i="4"/>
  <c r="P9" i="4"/>
  <c r="Q8" i="4"/>
  <c r="P8" i="4"/>
  <c r="Q7" i="4"/>
  <c r="P7" i="4"/>
  <c r="Q6" i="4"/>
  <c r="P6" i="4"/>
  <c r="P5" i="4"/>
  <c r="Q4" i="4"/>
  <c r="Q3" i="4"/>
  <c r="Q2" i="4"/>
  <c r="H21" i="4" l="1"/>
  <c r="J19" i="4"/>
  <c r="I19" i="4"/>
  <c r="Q12" i="4" l="1"/>
  <c r="P1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<sst xmlns="http://schemas.openxmlformats.org/spreadsheetml/2006/main" count="25" uniqueCount="22">
  <si>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</si>
  <si>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</si>
  <si>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</si>
  <si>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</si>
  <si>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</si>
  <si>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</si>
  <si>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</si>
  <si>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</si>
  <si>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</si>
  <si>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</si>
  <si>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</si>
  <si>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</si>
  <si>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</si>
  <si>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</si>
  <si>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 on ca</t>
  </si>
  <si>
    <t>mca</t>
  </si>
  <si>
    <t>fmv</t>
  </si>
  <si>
    <t>f. no. 5, 1st floor, anand villa, anand sandesh chsl,, nahur village road, mulund west</t>
  </si>
  <si>
    <t>yoc - 1976 - soc. Ltr</t>
  </si>
  <si>
    <t>agreement - 31.01.2005</t>
  </si>
  <si>
    <t>18000 to 22000 on ca</t>
  </si>
  <si>
    <t>sold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</si>
</sst>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354516</xdr:colOff>
      <xdr:row>49</xdr:row>
      <xdr:rowOff>134608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E5DBF5-59BC-4E4E-80AD-D574BDAC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84916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478529</xdr:colOff>
      <xdr:row>50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FED6E0-3854-4B5C-B9AF-76929F1C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28129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297528</xdr:colOff>
      <xdr:row>44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AA7091-33C6-46CE-9CCC-58CD9FBE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47128" cy="8230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344564</xdr:colOff>
      <xdr:row>43</xdr:row>
      <xdr:rowOff>29649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899455-A087-4A7F-9A6F-DAA1A750D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26964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8500000</v>
      </c>
      <c r="F2" s="10">
        <f t="shared" ref="F2:F13" si="4">ROUND((E2/B2),0)</f>
        <v>24286</v>
      </c>
      <c r="G2" s="10">
        <f t="shared" ref="G2:G13" si="5">ROUND((E2/C2),0)</f>
        <v>20238</v>
      </c>
      <c r="H2" s="10">
        <f t="shared" ref="H2:H13" si="6">ROUND((E2/D2),0)</f>
        <v>16865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420</v>
      </c>
      <c r="Q2">
        <f t="shared" ref="Q2:Q11" si="8">P2/1.2</f>
        <v>350</v>
      </c>
      <c r="R2" s="2">
        <v>8500000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445.83333333333337</v>
      </c>
      <c r="C3" s="4">
        <f t="shared" ref="C3:C15" si="9">B3*1.2</f>
        <v>535</v>
      </c>
      <c r="D3" s="4">
        <f t="shared" si="2"/>
        <v>642</v>
      </c>
      <c r="E3" s="16">
        <f t="shared" si="3"/>
        <v>10500000</v>
      </c>
      <c r="F3" s="15">
        <f t="shared" si="4"/>
        <v>23551</v>
      </c>
      <c r="G3" s="10">
        <f t="shared" si="5"/>
        <v>19626</v>
      </c>
      <c r="H3" s="10">
        <f t="shared" si="6"/>
        <v>16355</v>
      </c>
      <c r="I3" s="10" t="e">
        <f>#REF!</f>
        <v>#REF!</v>
      </c>
      <c r="J3" s="4">
        <f t="shared" si="7"/>
        <v>0</v>
      </c>
      <c r="O3">
        <v>0</v>
      </c>
      <c r="P3">
        <v>535</v>
      </c>
      <c r="Q3">
        <f t="shared" si="8"/>
        <v>445.83333333333337</v>
      </c>
      <c r="R3" s="2">
        <v>10500000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458.33333333333337</v>
      </c>
      <c r="C4" s="4">
        <f t="shared" si="9"/>
        <v>550</v>
      </c>
      <c r="D4" s="4">
        <f t="shared" si="2"/>
        <v>660</v>
      </c>
      <c r="E4" s="16">
        <f t="shared" si="3"/>
        <v>9500000</v>
      </c>
      <c r="F4" s="15">
        <f t="shared" si="4"/>
        <v>20727</v>
      </c>
      <c r="G4" s="10">
        <f t="shared" si="5"/>
        <v>17273</v>
      </c>
      <c r="H4" s="10">
        <f t="shared" si="6"/>
        <v>14394</v>
      </c>
      <c r="I4" s="10" t="e">
        <f>#REF!</f>
        <v>#REF!</v>
      </c>
      <c r="J4" s="4">
        <f t="shared" si="7"/>
        <v>0</v>
      </c>
      <c r="O4">
        <v>0</v>
      </c>
      <c r="P4">
        <v>550</v>
      </c>
      <c r="Q4">
        <f t="shared" si="8"/>
        <v>458.33333333333337</v>
      </c>
      <c r="R4" s="2">
        <v>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460</v>
      </c>
      <c r="C5" s="4">
        <f t="shared" si="9"/>
        <v>552</v>
      </c>
      <c r="D5" s="4">
        <f t="shared" si="2"/>
        <v>662.4</v>
      </c>
      <c r="E5" s="16">
        <f t="shared" si="3"/>
        <v>9000000</v>
      </c>
      <c r="F5" s="15">
        <f t="shared" si="4"/>
        <v>19565</v>
      </c>
      <c r="G5" s="10">
        <f t="shared" si="5"/>
        <v>16304</v>
      </c>
      <c r="H5" s="10">
        <f t="shared" si="6"/>
        <v>13587</v>
      </c>
      <c r="I5" s="10" t="e">
        <f>#REF!</f>
        <v>#REF!</v>
      </c>
      <c r="J5" s="4">
        <f t="shared" si="7"/>
        <v>0</v>
      </c>
      <c r="O5">
        <v>0</v>
      </c>
      <c r="P5">
        <f t="shared" ref="P2:P11" si="10">O5/1.2</f>
        <v>0</v>
      </c>
      <c r="Q5">
        <v>460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5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ref="P2:P12" si="11">O12/1.2</f>
        <v>0</v>
      </c>
      <c r="Q12">
        <f t="shared" ref="Q12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17</v>
      </c>
    </row>
    <row r="18" spans="7:24" x14ac:dyDescent="0.25">
      <c r="G18" t="s">
        <v>13</v>
      </c>
      <c r="H18">
        <v>505</v>
      </c>
    </row>
    <row r="19" spans="7:24" x14ac:dyDescent="0.25">
      <c r="I19">
        <f>71.75*10.764</f>
        <v>772.31700000000001</v>
      </c>
      <c r="J19">
        <f>I19/H18</f>
        <v>1.529340594059406</v>
      </c>
      <c r="O19" t="s">
        <v>15</v>
      </c>
      <c r="P19">
        <v>514</v>
      </c>
    </row>
    <row r="20" spans="7:24" x14ac:dyDescent="0.25">
      <c r="G20" t="s">
        <v>14</v>
      </c>
      <c r="H20">
        <v>20000</v>
      </c>
    </row>
    <row r="21" spans="7:24" x14ac:dyDescent="0.25">
      <c r="G21" t="s">
        <v>16</v>
      </c>
      <c r="H21">
        <f>H20*H18</f>
        <v>10100000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2023-12-25T05:39:34Z</dcterms:modified>
</cp:coreProperties>
</file>