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Roop Narayan Saini\"/>
    </mc:Choice>
  </mc:AlternateContent>
  <xr:revisionPtr revIDLastSave="0" documentId="13_ncr:1_{E34981E0-A3D0-4922-A052-A335D89C65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23" i="4" l="1"/>
  <c r="H20" i="4"/>
  <c r="H28" i="4"/>
  <c r="I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<sst xmlns="http://schemas.openxmlformats.org/spreadsheetml/2006/main" count="29" uniqueCount="26">
  <si>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</si>
  <si>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</si>
  <si>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</si>
  <si>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</si>
  <si>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</si>
  <si>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</si>
  <si>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</si>
  <si>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</si>
  <si>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</si>
  <si>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</si>
  <si>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</si>
  <si>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</si>
  <si>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</si>
  <si>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</si>
  <si>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f. No. 2101, 21st floor, bldg. No. 18E, Type B, indiabulls Greens, dombivali</t>
  </si>
  <si>
    <t>agreemetn - 03.01.20</t>
  </si>
  <si>
    <t>av</t>
  </si>
  <si>
    <t>sd</t>
  </si>
  <si>
    <t>rd</t>
  </si>
  <si>
    <t>bv</t>
  </si>
  <si>
    <t>rate</t>
  </si>
  <si>
    <t>fmv</t>
  </si>
  <si>
    <t>wrong calculation of passage given by engineer</t>
  </si>
  <si>
    <t>mca</t>
  </si>
  <si>
    <t>bal, dry, fb</t>
  </si>
  <si>
    <t>part oc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</si>
</sst>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420945</xdr:colOff>
      <xdr:row>37</xdr:row>
      <xdr:rowOff>58078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49BD8-7A5F-49E3-B5FA-80268381B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222545" cy="664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382755</xdr:colOff>
      <xdr:row>41</xdr:row>
      <xdr:rowOff>153352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D7832-52D1-4BA0-8B91-BF202A82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574755" cy="6820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220892</xdr:colOff>
      <xdr:row>32</xdr:row>
      <xdr:rowOff>19877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A31E6-91B9-4B4B-873E-C4B79058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022492" cy="5925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191973</xdr:colOff>
      <xdr:row>49</xdr:row>
      <xdr:rowOff>77440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E9E545-390E-4021-9927-6CB47BCD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555173" cy="8888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17</xdr:col>
      <xdr:colOff>153868</xdr:colOff>
      <xdr:row>53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1ABB1-7D38-45D8-9BDE-9A38BB4F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517068" cy="884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26" sqref="I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1007</v>
      </c>
      <c r="C2" s="4">
        <f>B2*1.2</f>
        <v>1208.3999999999999</v>
      </c>
      <c r="D2" s="4">
        <f t="shared" ref="D2:D13" si="2">C2*1.2</f>
        <v>1450.0799999999997</v>
      </c>
      <c r="E2" s="5">
        <f t="shared" ref="E2:E13" si="3">R2</f>
        <v>9200000</v>
      </c>
      <c r="F2" s="10">
        <f t="shared" ref="F2:F13" si="4">ROUND((E2/B2),0)</f>
        <v>9136</v>
      </c>
      <c r="G2" s="10">
        <f t="shared" ref="G2:G13" si="5">ROUND((E2/C2),0)</f>
        <v>7613</v>
      </c>
      <c r="H2" s="10">
        <f t="shared" ref="H2:H13" si="6">ROUND((E2/D2),0)</f>
        <v>6344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1007</v>
      </c>
      <c r="R2" s="2">
        <v>9200000</v>
      </c>
      <c r="S2" s="8"/>
      <c r="T2" s="8"/>
    </row>
    <row r="3" spans="1:20" x14ac:dyDescent="0.25">
      <c r="A3" s="4">
        <f t="shared" si="0"/>
        <v>0</v>
      </c>
      <c r="B3" s="4">
        <f t="shared" si="1"/>
        <v>977</v>
      </c>
      <c r="C3" s="4">
        <f t="shared" ref="C3:C15" si="9">B3*1.2</f>
        <v>1172.3999999999999</v>
      </c>
      <c r="D3" s="4">
        <f t="shared" si="2"/>
        <v>1406.8799999999999</v>
      </c>
      <c r="E3" s="5">
        <f t="shared" si="3"/>
        <v>10500000</v>
      </c>
      <c r="F3" s="15">
        <f t="shared" si="4"/>
        <v>10747</v>
      </c>
      <c r="G3" s="10">
        <f t="shared" si="5"/>
        <v>8956</v>
      </c>
      <c r="H3" s="10">
        <f t="shared" si="6"/>
        <v>7463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977</v>
      </c>
      <c r="R3" s="2">
        <v>10500000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1050</v>
      </c>
      <c r="C4" s="4">
        <f t="shared" si="9"/>
        <v>1260</v>
      </c>
      <c r="D4" s="4">
        <f t="shared" si="2"/>
        <v>1512</v>
      </c>
      <c r="E4" s="5">
        <f t="shared" si="3"/>
        <v>10900000</v>
      </c>
      <c r="F4" s="15">
        <f t="shared" si="4"/>
        <v>10381</v>
      </c>
      <c r="G4" s="10">
        <f t="shared" si="5"/>
        <v>8651</v>
      </c>
      <c r="H4" s="10">
        <f t="shared" si="6"/>
        <v>7209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1050</v>
      </c>
      <c r="R4" s="2">
        <v>10900000</v>
      </c>
      <c r="S4" s="8"/>
      <c r="T4" s="8"/>
    </row>
    <row r="5" spans="1:20" x14ac:dyDescent="0.25">
      <c r="A5" s="4">
        <f t="shared" si="0"/>
        <v>0</v>
      </c>
      <c r="B5" s="4">
        <f t="shared" si="1"/>
        <v>1050</v>
      </c>
      <c r="C5" s="4">
        <f t="shared" si="9"/>
        <v>1260</v>
      </c>
      <c r="D5" s="4">
        <f t="shared" si="2"/>
        <v>1512</v>
      </c>
      <c r="E5" s="5">
        <f t="shared" si="3"/>
        <v>9600000</v>
      </c>
      <c r="F5" s="15">
        <f t="shared" si="4"/>
        <v>9143</v>
      </c>
      <c r="G5" s="10">
        <f t="shared" si="5"/>
        <v>7619</v>
      </c>
      <c r="H5" s="10">
        <f t="shared" si="6"/>
        <v>6349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1050</v>
      </c>
      <c r="R5" s="2">
        <v>9600000</v>
      </c>
      <c r="S5" s="8"/>
      <c r="T5" s="8"/>
    </row>
    <row r="6" spans="1:20" x14ac:dyDescent="0.25">
      <c r="A6" s="4">
        <f t="shared" si="0"/>
        <v>0</v>
      </c>
      <c r="B6" s="4">
        <f t="shared" si="1"/>
        <v>980</v>
      </c>
      <c r="C6" s="4">
        <f t="shared" si="9"/>
        <v>1176</v>
      </c>
      <c r="D6" s="4">
        <f t="shared" si="2"/>
        <v>1411.2</v>
      </c>
      <c r="E6" s="5">
        <f t="shared" si="3"/>
        <v>10000000</v>
      </c>
      <c r="F6" s="10">
        <f t="shared" si="4"/>
        <v>10204</v>
      </c>
      <c r="G6" s="10">
        <f t="shared" si="5"/>
        <v>8503</v>
      </c>
      <c r="H6" s="10">
        <f t="shared" si="6"/>
        <v>7086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980</v>
      </c>
      <c r="R6" s="2">
        <v>10000000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2:Q12" si="1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14</v>
      </c>
    </row>
    <row r="18" spans="7:24" x14ac:dyDescent="0.25">
      <c r="G18" t="s">
        <v>13</v>
      </c>
      <c r="H18">
        <v>1007</v>
      </c>
      <c r="I18">
        <f>93.57*10.764</f>
        <v>1007.1874799999998</v>
      </c>
    </row>
    <row r="19" spans="7:24" x14ac:dyDescent="0.25">
      <c r="G19" t="s">
        <v>20</v>
      </c>
      <c r="H19">
        <v>9500</v>
      </c>
    </row>
    <row r="20" spans="7:24" x14ac:dyDescent="0.25">
      <c r="G20" t="s">
        <v>21</v>
      </c>
      <c r="H20">
        <f>H19*H18</f>
        <v>9566500</v>
      </c>
      <c r="O20" t="s">
        <v>22</v>
      </c>
    </row>
    <row r="21" spans="7:24" x14ac:dyDescent="0.25">
      <c r="O21" t="s">
        <v>23</v>
      </c>
      <c r="P21">
        <v>931</v>
      </c>
    </row>
    <row r="22" spans="7:24" x14ac:dyDescent="0.25">
      <c r="G22" s="6"/>
      <c r="H22" s="6"/>
      <c r="O22" t="s">
        <v>24</v>
      </c>
      <c r="P22">
        <v>146</v>
      </c>
    </row>
    <row r="23" spans="7:24" x14ac:dyDescent="0.25">
      <c r="P23">
        <f>P22+P21</f>
        <v>1077</v>
      </c>
    </row>
    <row r="24" spans="7:24" x14ac:dyDescent="0.25">
      <c r="G24" t="s">
        <v>15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16</v>
      </c>
      <c r="H25">
        <v>7500000</v>
      </c>
      <c r="I25" t="s">
        <v>25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17</v>
      </c>
      <c r="H26">
        <v>800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18</v>
      </c>
      <c r="H27">
        <v>30000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19</v>
      </c>
      <c r="H28">
        <f>H27+H26+H25</f>
        <v>7530800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2023-12-22T04:43:54Z</dcterms:modified>
</cp:coreProperties>
</file>