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Project\NORTHERN HILLS\"/>
    </mc:Choice>
  </mc:AlternateContent>
  <xr:revisionPtr revIDLastSave="0" documentId="13_ncr:1_{A2EEBCC7-88BF-479A-AF49-C86B985FF44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Bldg -1,Wing-A" sheetId="87" r:id="rId1"/>
    <sheet name="Bldg -2,Wing-B" sheetId="97" r:id="rId2"/>
    <sheet name="Total" sheetId="79" r:id="rId3"/>
    <sheet name="Rera" sheetId="92" r:id="rId4"/>
    <sheet name="Typical Floor" sheetId="85" r:id="rId5"/>
    <sheet name="IGR" sheetId="96" r:id="rId6"/>
  </sheets>
  <definedNames>
    <definedName name="_xlnm._FilterDatabase" localSheetId="0" hidden="1">'Bldg -1,Wing-A'!$D$2:$D$411</definedName>
    <definedName name="_xlnm._FilterDatabase" localSheetId="1" hidden="1">'Bldg -2,Wing-B'!$D$2:$D$411</definedName>
  </definedNames>
  <calcPr calcId="191029"/>
</workbook>
</file>

<file path=xl/calcChain.xml><?xml version="1.0" encoding="utf-8"?>
<calcChain xmlns="http://schemas.openxmlformats.org/spreadsheetml/2006/main">
  <c r="K33" i="96" l="1"/>
  <c r="L33" i="96" s="1"/>
  <c r="K32" i="96"/>
  <c r="K31" i="96"/>
  <c r="K30" i="96"/>
  <c r="L30" i="96" s="1"/>
  <c r="N33" i="96"/>
  <c r="G20" i="96"/>
  <c r="G24" i="96"/>
  <c r="G28" i="96"/>
  <c r="G35" i="96"/>
  <c r="K29" i="96"/>
  <c r="E29" i="96"/>
  <c r="G29" i="96" s="1"/>
  <c r="E30" i="96"/>
  <c r="G30" i="96" s="1"/>
  <c r="E31" i="96"/>
  <c r="G31" i="96" s="1"/>
  <c r="E32" i="96"/>
  <c r="G32" i="96" s="1"/>
  <c r="E33" i="96"/>
  <c r="G33" i="96" s="1"/>
  <c r="E34" i="96"/>
  <c r="G34" i="96" s="1"/>
  <c r="K28" i="96"/>
  <c r="L28" i="96" s="1"/>
  <c r="E28" i="96"/>
  <c r="K27" i="96"/>
  <c r="E27" i="96"/>
  <c r="G27" i="96" s="1"/>
  <c r="K26" i="96"/>
  <c r="L26" i="96" s="1"/>
  <c r="E26" i="96"/>
  <c r="G26" i="96" s="1"/>
  <c r="K25" i="96"/>
  <c r="E25" i="96"/>
  <c r="G25" i="96" s="1"/>
  <c r="K24" i="96"/>
  <c r="E24" i="96"/>
  <c r="K23" i="96"/>
  <c r="E23" i="96"/>
  <c r="G23" i="96" s="1"/>
  <c r="K22" i="96"/>
  <c r="L22" i="96" s="1"/>
  <c r="E22" i="96"/>
  <c r="G22" i="96" s="1"/>
  <c r="K21" i="96"/>
  <c r="E21" i="96"/>
  <c r="G21" i="96" s="1"/>
  <c r="K20" i="96"/>
  <c r="L20" i="96" s="1"/>
  <c r="E20" i="96"/>
  <c r="K19" i="96"/>
  <c r="E19" i="96"/>
  <c r="G19" i="96" s="1"/>
  <c r="K18" i="96"/>
  <c r="L18" i="96" s="1"/>
  <c r="E18" i="96"/>
  <c r="G18" i="96" s="1"/>
  <c r="E17" i="96"/>
  <c r="G17" i="96" s="1"/>
  <c r="G16" i="96"/>
  <c r="E16" i="96"/>
  <c r="E15" i="96"/>
  <c r="G15" i="96" s="1"/>
  <c r="L4" i="79"/>
  <c r="L3" i="79"/>
  <c r="D3" i="79"/>
  <c r="D2" i="79"/>
  <c r="L19" i="96" l="1"/>
  <c r="L25" i="96"/>
  <c r="L21" i="96"/>
  <c r="L32" i="96"/>
  <c r="L31" i="96"/>
  <c r="L29" i="96"/>
  <c r="P21" i="96"/>
  <c r="L24" i="96"/>
  <c r="L23" i="96"/>
  <c r="L27" i="96"/>
  <c r="K2" i="87"/>
  <c r="K2" i="97"/>
  <c r="E411" i="97"/>
  <c r="F411" i="97"/>
  <c r="G410" i="97"/>
  <c r="H410" i="97" s="1"/>
  <c r="M410" i="97" s="1"/>
  <c r="G409" i="97"/>
  <c r="H409" i="97" s="1"/>
  <c r="M409" i="97" s="1"/>
  <c r="G408" i="97"/>
  <c r="H408" i="97" s="1"/>
  <c r="M408" i="97" s="1"/>
  <c r="G407" i="97"/>
  <c r="G406" i="97"/>
  <c r="H406" i="97" s="1"/>
  <c r="M406" i="97" s="1"/>
  <c r="G405" i="97"/>
  <c r="H405" i="97" s="1"/>
  <c r="M405" i="97" s="1"/>
  <c r="G404" i="97"/>
  <c r="H404" i="97" s="1"/>
  <c r="M404" i="97" s="1"/>
  <c r="G403" i="97"/>
  <c r="G402" i="97"/>
  <c r="H402" i="97" s="1"/>
  <c r="M402" i="97" s="1"/>
  <c r="M401" i="97"/>
  <c r="G401" i="97"/>
  <c r="H401" i="97" s="1"/>
  <c r="G400" i="97"/>
  <c r="H400" i="97" s="1"/>
  <c r="M400" i="97" s="1"/>
  <c r="G399" i="97"/>
  <c r="G398" i="97"/>
  <c r="H398" i="97" s="1"/>
  <c r="M398" i="97" s="1"/>
  <c r="G397" i="97"/>
  <c r="H397" i="97" s="1"/>
  <c r="M397" i="97" s="1"/>
  <c r="G396" i="97"/>
  <c r="H396" i="97" s="1"/>
  <c r="M396" i="97" s="1"/>
  <c r="G395" i="97"/>
  <c r="H395" i="97" s="1"/>
  <c r="M395" i="97" s="1"/>
  <c r="G394" i="97"/>
  <c r="H393" i="97"/>
  <c r="M393" i="97" s="1"/>
  <c r="G393" i="97"/>
  <c r="G392" i="97"/>
  <c r="H392" i="97" s="1"/>
  <c r="M392" i="97" s="1"/>
  <c r="G391" i="97"/>
  <c r="G390" i="97"/>
  <c r="H390" i="97" s="1"/>
  <c r="M390" i="97" s="1"/>
  <c r="G389" i="97"/>
  <c r="H389" i="97" s="1"/>
  <c r="M389" i="97" s="1"/>
  <c r="G388" i="97"/>
  <c r="H388" i="97" s="1"/>
  <c r="M388" i="97" s="1"/>
  <c r="G387" i="97"/>
  <c r="G386" i="97"/>
  <c r="H386" i="97" s="1"/>
  <c r="M386" i="97" s="1"/>
  <c r="G385" i="97"/>
  <c r="H385" i="97" s="1"/>
  <c r="M385" i="97" s="1"/>
  <c r="G384" i="97"/>
  <c r="H384" i="97" s="1"/>
  <c r="M384" i="97" s="1"/>
  <c r="G383" i="97"/>
  <c r="G382" i="97"/>
  <c r="H382" i="97" s="1"/>
  <c r="M382" i="97" s="1"/>
  <c r="G381" i="97"/>
  <c r="H381" i="97" s="1"/>
  <c r="M381" i="97" s="1"/>
  <c r="G380" i="97"/>
  <c r="H380" i="97" s="1"/>
  <c r="M380" i="97" s="1"/>
  <c r="H379" i="97"/>
  <c r="M379" i="97" s="1"/>
  <c r="G379" i="97"/>
  <c r="G378" i="97"/>
  <c r="G377" i="97"/>
  <c r="H377" i="97" s="1"/>
  <c r="M377" i="97" s="1"/>
  <c r="G376" i="97"/>
  <c r="H376" i="97" s="1"/>
  <c r="M376" i="97" s="1"/>
  <c r="G375" i="97"/>
  <c r="G374" i="97"/>
  <c r="H374" i="97" s="1"/>
  <c r="M374" i="97" s="1"/>
  <c r="G373" i="97"/>
  <c r="H373" i="97" s="1"/>
  <c r="M373" i="97" s="1"/>
  <c r="G372" i="97"/>
  <c r="H372" i="97" s="1"/>
  <c r="M372" i="97" s="1"/>
  <c r="G371" i="97"/>
  <c r="G370" i="97"/>
  <c r="H370" i="97" s="1"/>
  <c r="M370" i="97" s="1"/>
  <c r="G369" i="97"/>
  <c r="H369" i="97" s="1"/>
  <c r="M369" i="97" s="1"/>
  <c r="G368" i="97"/>
  <c r="H368" i="97" s="1"/>
  <c r="M368" i="97" s="1"/>
  <c r="G367" i="97"/>
  <c r="G366" i="97"/>
  <c r="H366" i="97" s="1"/>
  <c r="M366" i="97" s="1"/>
  <c r="G365" i="97"/>
  <c r="H365" i="97" s="1"/>
  <c r="M365" i="97" s="1"/>
  <c r="G364" i="97"/>
  <c r="H364" i="97" s="1"/>
  <c r="M364" i="97" s="1"/>
  <c r="G363" i="97"/>
  <c r="H363" i="97" s="1"/>
  <c r="M363" i="97" s="1"/>
  <c r="G362" i="97"/>
  <c r="H362" i="97" s="1"/>
  <c r="M362" i="97" s="1"/>
  <c r="G361" i="97"/>
  <c r="H361" i="97" s="1"/>
  <c r="M361" i="97" s="1"/>
  <c r="G360" i="97"/>
  <c r="G359" i="97"/>
  <c r="G358" i="97"/>
  <c r="H358" i="97" s="1"/>
  <c r="M358" i="97" s="1"/>
  <c r="G357" i="97"/>
  <c r="H357" i="97" s="1"/>
  <c r="M357" i="97" s="1"/>
  <c r="G356" i="97"/>
  <c r="H356" i="97" s="1"/>
  <c r="M356" i="97" s="1"/>
  <c r="G355" i="97"/>
  <c r="H355" i="97" s="1"/>
  <c r="M355" i="97" s="1"/>
  <c r="G354" i="97"/>
  <c r="H354" i="97" s="1"/>
  <c r="M354" i="97" s="1"/>
  <c r="G353" i="97"/>
  <c r="G352" i="97"/>
  <c r="H352" i="97" s="1"/>
  <c r="M352" i="97" s="1"/>
  <c r="G351" i="97"/>
  <c r="H351" i="97" s="1"/>
  <c r="M351" i="97" s="1"/>
  <c r="G350" i="97"/>
  <c r="H350" i="97" s="1"/>
  <c r="M350" i="97" s="1"/>
  <c r="G349" i="97"/>
  <c r="H349" i="97" s="1"/>
  <c r="M349" i="97" s="1"/>
  <c r="G348" i="97"/>
  <c r="H348" i="97" s="1"/>
  <c r="M348" i="97" s="1"/>
  <c r="G347" i="97"/>
  <c r="H347" i="97" s="1"/>
  <c r="M347" i="97" s="1"/>
  <c r="G346" i="97"/>
  <c r="H346" i="97" s="1"/>
  <c r="M346" i="97" s="1"/>
  <c r="G345" i="97"/>
  <c r="H345" i="97" s="1"/>
  <c r="M345" i="97" s="1"/>
  <c r="G344" i="97"/>
  <c r="H344" i="97" s="1"/>
  <c r="M344" i="97" s="1"/>
  <c r="G343" i="97"/>
  <c r="H343" i="97" s="1"/>
  <c r="M343" i="97" s="1"/>
  <c r="G342" i="97"/>
  <c r="H342" i="97" s="1"/>
  <c r="M342" i="97" s="1"/>
  <c r="G341" i="97"/>
  <c r="H341" i="97" s="1"/>
  <c r="M341" i="97" s="1"/>
  <c r="G340" i="97"/>
  <c r="G339" i="97"/>
  <c r="H339" i="97" s="1"/>
  <c r="M339" i="97" s="1"/>
  <c r="G338" i="97"/>
  <c r="H338" i="97" s="1"/>
  <c r="M338" i="97" s="1"/>
  <c r="G337" i="97"/>
  <c r="H337" i="97" s="1"/>
  <c r="M337" i="97" s="1"/>
  <c r="H336" i="97"/>
  <c r="M336" i="97" s="1"/>
  <c r="G336" i="97"/>
  <c r="G335" i="97"/>
  <c r="H335" i="97" s="1"/>
  <c r="M335" i="97" s="1"/>
  <c r="G334" i="97"/>
  <c r="H334" i="97" s="1"/>
  <c r="M334" i="97" s="1"/>
  <c r="G333" i="97"/>
  <c r="H333" i="97" s="1"/>
  <c r="M333" i="97" s="1"/>
  <c r="G332" i="97"/>
  <c r="G331" i="97"/>
  <c r="H331" i="97" s="1"/>
  <c r="M331" i="97" s="1"/>
  <c r="G330" i="97"/>
  <c r="H330" i="97" s="1"/>
  <c r="M330" i="97" s="1"/>
  <c r="G329" i="97"/>
  <c r="H329" i="97" s="1"/>
  <c r="M329" i="97" s="1"/>
  <c r="G328" i="97"/>
  <c r="G327" i="97"/>
  <c r="H327" i="97" s="1"/>
  <c r="M327" i="97" s="1"/>
  <c r="G326" i="97"/>
  <c r="H326" i="97" s="1"/>
  <c r="M326" i="97" s="1"/>
  <c r="G325" i="97"/>
  <c r="H325" i="97" s="1"/>
  <c r="M325" i="97" s="1"/>
  <c r="G324" i="97"/>
  <c r="G323" i="97"/>
  <c r="H323" i="97" s="1"/>
  <c r="M323" i="97" s="1"/>
  <c r="H322" i="97"/>
  <c r="M322" i="97" s="1"/>
  <c r="G322" i="97"/>
  <c r="G321" i="97"/>
  <c r="H321" i="97" s="1"/>
  <c r="M321" i="97" s="1"/>
  <c r="G320" i="97"/>
  <c r="G319" i="97"/>
  <c r="H319" i="97" s="1"/>
  <c r="M319" i="97" s="1"/>
  <c r="H318" i="97"/>
  <c r="M318" i="97" s="1"/>
  <c r="G318" i="97"/>
  <c r="G317" i="97"/>
  <c r="H317" i="97" s="1"/>
  <c r="M317" i="97" s="1"/>
  <c r="G316" i="97"/>
  <c r="G315" i="97"/>
  <c r="H315" i="97" s="1"/>
  <c r="M315" i="97" s="1"/>
  <c r="G314" i="97"/>
  <c r="H314" i="97" s="1"/>
  <c r="M314" i="97" s="1"/>
  <c r="G313" i="97"/>
  <c r="H313" i="97" s="1"/>
  <c r="M313" i="97" s="1"/>
  <c r="G312" i="97"/>
  <c r="G311" i="97"/>
  <c r="H311" i="97" s="1"/>
  <c r="M311" i="97" s="1"/>
  <c r="G310" i="97"/>
  <c r="H310" i="97" s="1"/>
  <c r="M310" i="97" s="1"/>
  <c r="G309" i="97"/>
  <c r="G308" i="97"/>
  <c r="H308" i="97" s="1"/>
  <c r="M308" i="97" s="1"/>
  <c r="G307" i="97"/>
  <c r="H307" i="97" s="1"/>
  <c r="M307" i="97" s="1"/>
  <c r="G306" i="97"/>
  <c r="H306" i="97" s="1"/>
  <c r="M306" i="97" s="1"/>
  <c r="G305" i="97"/>
  <c r="G304" i="97"/>
  <c r="H304" i="97" s="1"/>
  <c r="M304" i="97" s="1"/>
  <c r="G303" i="97"/>
  <c r="H303" i="97" s="1"/>
  <c r="M303" i="97" s="1"/>
  <c r="G302" i="97"/>
  <c r="H302" i="97" s="1"/>
  <c r="M302" i="97" s="1"/>
  <c r="G301" i="97"/>
  <c r="H301" i="97" s="1"/>
  <c r="M301" i="97" s="1"/>
  <c r="G300" i="97"/>
  <c r="H299" i="97"/>
  <c r="M299" i="97" s="1"/>
  <c r="G299" i="97"/>
  <c r="G298" i="97"/>
  <c r="H298" i="97" s="1"/>
  <c r="M298" i="97" s="1"/>
  <c r="G297" i="97"/>
  <c r="H297" i="97" s="1"/>
  <c r="M297" i="97" s="1"/>
  <c r="G296" i="97"/>
  <c r="H296" i="97" s="1"/>
  <c r="M296" i="97" s="1"/>
  <c r="G295" i="97"/>
  <c r="H295" i="97" s="1"/>
  <c r="M295" i="97" s="1"/>
  <c r="G294" i="97"/>
  <c r="G293" i="97"/>
  <c r="H293" i="97" s="1"/>
  <c r="M293" i="97" s="1"/>
  <c r="G292" i="97"/>
  <c r="H292" i="97" s="1"/>
  <c r="M292" i="97" s="1"/>
  <c r="G291" i="97"/>
  <c r="H291" i="97" s="1"/>
  <c r="M291" i="97" s="1"/>
  <c r="G290" i="97"/>
  <c r="H290" i="97" s="1"/>
  <c r="M290" i="97" s="1"/>
  <c r="G289" i="97"/>
  <c r="G288" i="97"/>
  <c r="H288" i="97" s="1"/>
  <c r="M288" i="97" s="1"/>
  <c r="G287" i="97"/>
  <c r="H287" i="97" s="1"/>
  <c r="M287" i="97" s="1"/>
  <c r="G286" i="97"/>
  <c r="H286" i="97" s="1"/>
  <c r="M286" i="97" s="1"/>
  <c r="G285" i="97"/>
  <c r="G284" i="97"/>
  <c r="H284" i="97" s="1"/>
  <c r="M284" i="97" s="1"/>
  <c r="G283" i="97"/>
  <c r="H283" i="97" s="1"/>
  <c r="M283" i="97" s="1"/>
  <c r="G282" i="97"/>
  <c r="H282" i="97" s="1"/>
  <c r="M282" i="97" s="1"/>
  <c r="G281" i="97"/>
  <c r="G280" i="97"/>
  <c r="H280" i="97" s="1"/>
  <c r="M280" i="97" s="1"/>
  <c r="G279" i="97"/>
  <c r="H279" i="97" s="1"/>
  <c r="M279" i="97" s="1"/>
  <c r="G278" i="97"/>
  <c r="H278" i="97" s="1"/>
  <c r="M278" i="97" s="1"/>
  <c r="G277" i="97"/>
  <c r="G276" i="97"/>
  <c r="H276" i="97" s="1"/>
  <c r="M276" i="97" s="1"/>
  <c r="G275" i="97"/>
  <c r="H275" i="97" s="1"/>
  <c r="M275" i="97" s="1"/>
  <c r="G274" i="97"/>
  <c r="H274" i="97" s="1"/>
  <c r="M274" i="97" s="1"/>
  <c r="G273" i="97"/>
  <c r="G272" i="97"/>
  <c r="H272" i="97" s="1"/>
  <c r="M272" i="97" s="1"/>
  <c r="G271" i="97"/>
  <c r="H271" i="97" s="1"/>
  <c r="M271" i="97" s="1"/>
  <c r="G270" i="97"/>
  <c r="H270" i="97" s="1"/>
  <c r="M270" i="97" s="1"/>
  <c r="G269" i="97"/>
  <c r="H269" i="97" s="1"/>
  <c r="M269" i="97" s="1"/>
  <c r="G268" i="97"/>
  <c r="H268" i="97" s="1"/>
  <c r="M268" i="97" s="1"/>
  <c r="G267" i="97"/>
  <c r="H267" i="97" s="1"/>
  <c r="M267" i="97" s="1"/>
  <c r="G266" i="97"/>
  <c r="G265" i="97"/>
  <c r="H265" i="97" s="1"/>
  <c r="M265" i="97" s="1"/>
  <c r="G264" i="97"/>
  <c r="G263" i="97"/>
  <c r="H263" i="97" s="1"/>
  <c r="M263" i="97" s="1"/>
  <c r="G262" i="97"/>
  <c r="G261" i="97"/>
  <c r="H261" i="97" s="1"/>
  <c r="M261" i="97" s="1"/>
  <c r="G260" i="97"/>
  <c r="H260" i="97" s="1"/>
  <c r="M260" i="97" s="1"/>
  <c r="G259" i="97"/>
  <c r="H259" i="97" s="1"/>
  <c r="M259" i="97" s="1"/>
  <c r="G258" i="97"/>
  <c r="G257" i="97"/>
  <c r="H257" i="97" s="1"/>
  <c r="M257" i="97" s="1"/>
  <c r="G256" i="97"/>
  <c r="G255" i="97"/>
  <c r="H255" i="97" s="1"/>
  <c r="M255" i="97" s="1"/>
  <c r="G254" i="97"/>
  <c r="H254" i="97" s="1"/>
  <c r="M254" i="97" s="1"/>
  <c r="G253" i="97"/>
  <c r="G252" i="97"/>
  <c r="H252" i="97" s="1"/>
  <c r="M252" i="97" s="1"/>
  <c r="G251" i="97"/>
  <c r="H251" i="97" s="1"/>
  <c r="M251" i="97" s="1"/>
  <c r="G250" i="97"/>
  <c r="H250" i="97" s="1"/>
  <c r="M250" i="97" s="1"/>
  <c r="G249" i="97"/>
  <c r="G248" i="97"/>
  <c r="H248" i="97" s="1"/>
  <c r="M248" i="97" s="1"/>
  <c r="G247" i="97"/>
  <c r="H247" i="97" s="1"/>
  <c r="M247" i="97" s="1"/>
  <c r="G246" i="97"/>
  <c r="H246" i="97" s="1"/>
  <c r="M246" i="97" s="1"/>
  <c r="G245" i="97"/>
  <c r="G244" i="97"/>
  <c r="H244" i="97" s="1"/>
  <c r="M244" i="97" s="1"/>
  <c r="G243" i="97"/>
  <c r="H243" i="97" s="1"/>
  <c r="M243" i="97" s="1"/>
  <c r="G242" i="97"/>
  <c r="H242" i="97" s="1"/>
  <c r="M242" i="97" s="1"/>
  <c r="G241" i="97"/>
  <c r="G240" i="97"/>
  <c r="H240" i="97" s="1"/>
  <c r="M240" i="97" s="1"/>
  <c r="G239" i="97"/>
  <c r="H239" i="97" s="1"/>
  <c r="M239" i="97" s="1"/>
  <c r="G238" i="97"/>
  <c r="H238" i="97" s="1"/>
  <c r="M238" i="97" s="1"/>
  <c r="G237" i="97"/>
  <c r="G236" i="97"/>
  <c r="H236" i="97" s="1"/>
  <c r="M236" i="97" s="1"/>
  <c r="G235" i="97"/>
  <c r="H235" i="97" s="1"/>
  <c r="M235" i="97" s="1"/>
  <c r="G234" i="97"/>
  <c r="H234" i="97" s="1"/>
  <c r="M234" i="97" s="1"/>
  <c r="G233" i="97"/>
  <c r="G232" i="97"/>
  <c r="H232" i="97" s="1"/>
  <c r="M232" i="97" s="1"/>
  <c r="G231" i="97"/>
  <c r="H231" i="97" s="1"/>
  <c r="M231" i="97" s="1"/>
  <c r="G230" i="97"/>
  <c r="H230" i="97" s="1"/>
  <c r="M230" i="97" s="1"/>
  <c r="G229" i="97"/>
  <c r="G228" i="97"/>
  <c r="H228" i="97" s="1"/>
  <c r="M228" i="97" s="1"/>
  <c r="G227" i="97"/>
  <c r="H227" i="97" s="1"/>
  <c r="M227" i="97" s="1"/>
  <c r="G226" i="97"/>
  <c r="H226" i="97" s="1"/>
  <c r="M226" i="97" s="1"/>
  <c r="G225" i="97"/>
  <c r="G224" i="97"/>
  <c r="H224" i="97" s="1"/>
  <c r="M224" i="97" s="1"/>
  <c r="G223" i="97"/>
  <c r="H223" i="97" s="1"/>
  <c r="M223" i="97" s="1"/>
  <c r="G222" i="97"/>
  <c r="H222" i="97" s="1"/>
  <c r="M222" i="97" s="1"/>
  <c r="G221" i="97"/>
  <c r="G220" i="97"/>
  <c r="H220" i="97" s="1"/>
  <c r="M220" i="97" s="1"/>
  <c r="G219" i="97"/>
  <c r="H219" i="97" s="1"/>
  <c r="M219" i="97" s="1"/>
  <c r="G218" i="97"/>
  <c r="H218" i="97" s="1"/>
  <c r="M218" i="97" s="1"/>
  <c r="G217" i="97"/>
  <c r="G216" i="97"/>
  <c r="H216" i="97" s="1"/>
  <c r="M216" i="97" s="1"/>
  <c r="G215" i="97"/>
  <c r="H215" i="97" s="1"/>
  <c r="M215" i="97" s="1"/>
  <c r="G214" i="97"/>
  <c r="H214" i="97" s="1"/>
  <c r="M214" i="97" s="1"/>
  <c r="G213" i="97"/>
  <c r="G212" i="97"/>
  <c r="H212" i="97" s="1"/>
  <c r="M212" i="97" s="1"/>
  <c r="G211" i="97"/>
  <c r="H211" i="97" s="1"/>
  <c r="M211" i="97" s="1"/>
  <c r="G210" i="97"/>
  <c r="H210" i="97" s="1"/>
  <c r="M210" i="97" s="1"/>
  <c r="G209" i="97"/>
  <c r="G208" i="97"/>
  <c r="H208" i="97" s="1"/>
  <c r="M208" i="97" s="1"/>
  <c r="G207" i="97"/>
  <c r="H207" i="97" s="1"/>
  <c r="M207" i="97" s="1"/>
  <c r="G206" i="97"/>
  <c r="H206" i="97" s="1"/>
  <c r="M206" i="97" s="1"/>
  <c r="G205" i="97"/>
  <c r="G204" i="97"/>
  <c r="H204" i="97" s="1"/>
  <c r="M204" i="97" s="1"/>
  <c r="G203" i="97"/>
  <c r="H203" i="97" s="1"/>
  <c r="M203" i="97" s="1"/>
  <c r="G202" i="97"/>
  <c r="H202" i="97" s="1"/>
  <c r="M202" i="97" s="1"/>
  <c r="G201" i="97"/>
  <c r="G200" i="97"/>
  <c r="H200" i="97" s="1"/>
  <c r="M200" i="97" s="1"/>
  <c r="G199" i="97"/>
  <c r="H199" i="97" s="1"/>
  <c r="M199" i="97" s="1"/>
  <c r="G198" i="97"/>
  <c r="H198" i="97" s="1"/>
  <c r="M198" i="97" s="1"/>
  <c r="G197" i="97"/>
  <c r="G196" i="97"/>
  <c r="H196" i="97" s="1"/>
  <c r="M196" i="97" s="1"/>
  <c r="G195" i="97"/>
  <c r="H195" i="97" s="1"/>
  <c r="M195" i="97" s="1"/>
  <c r="G194" i="97"/>
  <c r="H194" i="97" s="1"/>
  <c r="M194" i="97" s="1"/>
  <c r="G193" i="97"/>
  <c r="G192" i="97"/>
  <c r="H192" i="97" s="1"/>
  <c r="M192" i="97" s="1"/>
  <c r="G191" i="97"/>
  <c r="H191" i="97" s="1"/>
  <c r="M191" i="97" s="1"/>
  <c r="G190" i="97"/>
  <c r="H190" i="97" s="1"/>
  <c r="M190" i="97" s="1"/>
  <c r="G189" i="97"/>
  <c r="G188" i="97"/>
  <c r="H188" i="97" s="1"/>
  <c r="M188" i="97" s="1"/>
  <c r="G187" i="97"/>
  <c r="H187" i="97" s="1"/>
  <c r="M187" i="97" s="1"/>
  <c r="G186" i="97"/>
  <c r="H186" i="97" s="1"/>
  <c r="M186" i="97" s="1"/>
  <c r="G185" i="97"/>
  <c r="G184" i="97"/>
  <c r="H184" i="97" s="1"/>
  <c r="M184" i="97" s="1"/>
  <c r="G183" i="97"/>
  <c r="G182" i="97"/>
  <c r="H182" i="97" s="1"/>
  <c r="M182" i="97" s="1"/>
  <c r="G181" i="97"/>
  <c r="G180" i="97"/>
  <c r="H180" i="97" s="1"/>
  <c r="M180" i="97" s="1"/>
  <c r="G179" i="97"/>
  <c r="G178" i="97"/>
  <c r="H178" i="97" s="1"/>
  <c r="M178" i="97" s="1"/>
  <c r="G177" i="97"/>
  <c r="H177" i="97" s="1"/>
  <c r="M177" i="97" s="1"/>
  <c r="G176" i="97"/>
  <c r="H176" i="97" s="1"/>
  <c r="M176" i="97" s="1"/>
  <c r="G175" i="97"/>
  <c r="H175" i="97" s="1"/>
  <c r="M175" i="97" s="1"/>
  <c r="G174" i="97"/>
  <c r="H174" i="97" s="1"/>
  <c r="M174" i="97" s="1"/>
  <c r="G173" i="97"/>
  <c r="G172" i="97"/>
  <c r="H172" i="97" s="1"/>
  <c r="M172" i="97" s="1"/>
  <c r="G171" i="97"/>
  <c r="G170" i="97"/>
  <c r="H170" i="97" s="1"/>
  <c r="M170" i="97" s="1"/>
  <c r="G169" i="97"/>
  <c r="H169" i="97" s="1"/>
  <c r="M169" i="97" s="1"/>
  <c r="G168" i="97"/>
  <c r="H168" i="97" s="1"/>
  <c r="M168" i="97" s="1"/>
  <c r="G167" i="97"/>
  <c r="H167" i="97" s="1"/>
  <c r="M167" i="97" s="1"/>
  <c r="G166" i="97"/>
  <c r="H166" i="97" s="1"/>
  <c r="M166" i="97" s="1"/>
  <c r="G165" i="97"/>
  <c r="H164" i="97"/>
  <c r="M164" i="97" s="1"/>
  <c r="G164" i="97"/>
  <c r="G163" i="97"/>
  <c r="G162" i="97"/>
  <c r="H162" i="97" s="1"/>
  <c r="M162" i="97" s="1"/>
  <c r="G161" i="97"/>
  <c r="H161" i="97" s="1"/>
  <c r="M161" i="97" s="1"/>
  <c r="G160" i="97"/>
  <c r="H160" i="97" s="1"/>
  <c r="M160" i="97" s="1"/>
  <c r="G159" i="97"/>
  <c r="H159" i="97" s="1"/>
  <c r="M159" i="97" s="1"/>
  <c r="G158" i="97"/>
  <c r="H158" i="97" s="1"/>
  <c r="M158" i="97" s="1"/>
  <c r="G157" i="97"/>
  <c r="G156" i="97"/>
  <c r="H156" i="97" s="1"/>
  <c r="M156" i="97" s="1"/>
  <c r="G155" i="97"/>
  <c r="H155" i="97" s="1"/>
  <c r="M155" i="97" s="1"/>
  <c r="H154" i="97"/>
  <c r="M154" i="97" s="1"/>
  <c r="G154" i="97"/>
  <c r="G153" i="97"/>
  <c r="G152" i="97"/>
  <c r="H152" i="97" s="1"/>
  <c r="M152" i="97" s="1"/>
  <c r="G151" i="97"/>
  <c r="H151" i="97" s="1"/>
  <c r="M151" i="97" s="1"/>
  <c r="G150" i="97"/>
  <c r="H150" i="97" s="1"/>
  <c r="M150" i="97" s="1"/>
  <c r="G149" i="97"/>
  <c r="G148" i="97"/>
  <c r="H148" i="97" s="1"/>
  <c r="M148" i="97" s="1"/>
  <c r="H147" i="97"/>
  <c r="M147" i="97" s="1"/>
  <c r="G147" i="97"/>
  <c r="G146" i="97"/>
  <c r="H146" i="97" s="1"/>
  <c r="M146" i="97" s="1"/>
  <c r="G145" i="97"/>
  <c r="G144" i="97"/>
  <c r="H144" i="97" s="1"/>
  <c r="M144" i="97" s="1"/>
  <c r="G143" i="97"/>
  <c r="H143" i="97" s="1"/>
  <c r="M143" i="97" s="1"/>
  <c r="G142" i="97"/>
  <c r="H142" i="97" s="1"/>
  <c r="M142" i="97" s="1"/>
  <c r="G141" i="97"/>
  <c r="G140" i="97"/>
  <c r="H140" i="97" s="1"/>
  <c r="M140" i="97" s="1"/>
  <c r="G139" i="97"/>
  <c r="H139" i="97" s="1"/>
  <c r="M139" i="97" s="1"/>
  <c r="G138" i="97"/>
  <c r="H138" i="97" s="1"/>
  <c r="M138" i="97" s="1"/>
  <c r="G137" i="97"/>
  <c r="G136" i="97"/>
  <c r="H136" i="97" s="1"/>
  <c r="M136" i="97" s="1"/>
  <c r="G135" i="97"/>
  <c r="H135" i="97" s="1"/>
  <c r="M135" i="97" s="1"/>
  <c r="G134" i="97"/>
  <c r="H134" i="97" s="1"/>
  <c r="M134" i="97" s="1"/>
  <c r="G133" i="97"/>
  <c r="G132" i="97"/>
  <c r="H132" i="97" s="1"/>
  <c r="M132" i="97" s="1"/>
  <c r="G131" i="97"/>
  <c r="H131" i="97" s="1"/>
  <c r="M131" i="97" s="1"/>
  <c r="G130" i="97"/>
  <c r="H130" i="97" s="1"/>
  <c r="M130" i="97" s="1"/>
  <c r="G129" i="97"/>
  <c r="G128" i="97"/>
  <c r="H128" i="97" s="1"/>
  <c r="M128" i="97" s="1"/>
  <c r="G127" i="97"/>
  <c r="H127" i="97" s="1"/>
  <c r="M127" i="97" s="1"/>
  <c r="G126" i="97"/>
  <c r="H126" i="97" s="1"/>
  <c r="M126" i="97" s="1"/>
  <c r="G125" i="97"/>
  <c r="G124" i="97"/>
  <c r="H124" i="97" s="1"/>
  <c r="M124" i="97" s="1"/>
  <c r="G123" i="97"/>
  <c r="H123" i="97" s="1"/>
  <c r="M123" i="97" s="1"/>
  <c r="G122" i="97"/>
  <c r="H122" i="97" s="1"/>
  <c r="M122" i="97" s="1"/>
  <c r="G121" i="97"/>
  <c r="G120" i="97"/>
  <c r="H120" i="97" s="1"/>
  <c r="M120" i="97" s="1"/>
  <c r="G119" i="97"/>
  <c r="H119" i="97" s="1"/>
  <c r="M119" i="97" s="1"/>
  <c r="G118" i="97"/>
  <c r="H118" i="97" s="1"/>
  <c r="M118" i="97" s="1"/>
  <c r="G117" i="97"/>
  <c r="G116" i="97"/>
  <c r="H116" i="97" s="1"/>
  <c r="M116" i="97" s="1"/>
  <c r="G115" i="97"/>
  <c r="H115" i="97" s="1"/>
  <c r="M115" i="97" s="1"/>
  <c r="G114" i="97"/>
  <c r="H114" i="97" s="1"/>
  <c r="M114" i="97" s="1"/>
  <c r="G113" i="97"/>
  <c r="G112" i="97"/>
  <c r="H112" i="97" s="1"/>
  <c r="M112" i="97" s="1"/>
  <c r="G111" i="97"/>
  <c r="H111" i="97" s="1"/>
  <c r="M111" i="97" s="1"/>
  <c r="G110" i="97"/>
  <c r="H110" i="97" s="1"/>
  <c r="M110" i="97" s="1"/>
  <c r="G109" i="97"/>
  <c r="G108" i="97"/>
  <c r="H108" i="97" s="1"/>
  <c r="M108" i="97" s="1"/>
  <c r="G107" i="97"/>
  <c r="H107" i="97" s="1"/>
  <c r="M107" i="97" s="1"/>
  <c r="H106" i="97"/>
  <c r="M106" i="97" s="1"/>
  <c r="G106" i="97"/>
  <c r="G105" i="97"/>
  <c r="G104" i="97"/>
  <c r="H104" i="97" s="1"/>
  <c r="M104" i="97" s="1"/>
  <c r="G103" i="97"/>
  <c r="H103" i="97" s="1"/>
  <c r="M103" i="97" s="1"/>
  <c r="G102" i="97"/>
  <c r="H102" i="97" s="1"/>
  <c r="M102" i="97" s="1"/>
  <c r="G101" i="97"/>
  <c r="G100" i="97"/>
  <c r="H100" i="97" s="1"/>
  <c r="M100" i="97" s="1"/>
  <c r="G99" i="97"/>
  <c r="H99" i="97" s="1"/>
  <c r="M99" i="97" s="1"/>
  <c r="G98" i="97"/>
  <c r="H98" i="97" s="1"/>
  <c r="M98" i="97" s="1"/>
  <c r="G97" i="97"/>
  <c r="G96" i="97"/>
  <c r="H96" i="97" s="1"/>
  <c r="M96" i="97" s="1"/>
  <c r="G95" i="97"/>
  <c r="H95" i="97" s="1"/>
  <c r="M95" i="97" s="1"/>
  <c r="G94" i="97"/>
  <c r="G93" i="97"/>
  <c r="H93" i="97" s="1"/>
  <c r="M93" i="97" s="1"/>
  <c r="G92" i="97"/>
  <c r="H92" i="97" s="1"/>
  <c r="M92" i="97" s="1"/>
  <c r="G91" i="97"/>
  <c r="H91" i="97" s="1"/>
  <c r="M91" i="97" s="1"/>
  <c r="G90" i="97"/>
  <c r="G89" i="97"/>
  <c r="H89" i="97" s="1"/>
  <c r="M89" i="97" s="1"/>
  <c r="G88" i="97"/>
  <c r="H88" i="97" s="1"/>
  <c r="M88" i="97" s="1"/>
  <c r="H87" i="97"/>
  <c r="M87" i="97" s="1"/>
  <c r="G87" i="97"/>
  <c r="G86" i="97"/>
  <c r="H86" i="97" s="1"/>
  <c r="M86" i="97" s="1"/>
  <c r="G85" i="97"/>
  <c r="G84" i="97"/>
  <c r="H84" i="97" s="1"/>
  <c r="M84" i="97" s="1"/>
  <c r="G83" i="97"/>
  <c r="H83" i="97" s="1"/>
  <c r="M83" i="97" s="1"/>
  <c r="G82" i="97"/>
  <c r="G81" i="97"/>
  <c r="H81" i="97" s="1"/>
  <c r="M81" i="97" s="1"/>
  <c r="H80" i="97"/>
  <c r="M80" i="97" s="1"/>
  <c r="G80" i="97"/>
  <c r="G79" i="97"/>
  <c r="H79" i="97" s="1"/>
  <c r="M79" i="97" s="1"/>
  <c r="G78" i="97"/>
  <c r="H78" i="97" s="1"/>
  <c r="M78" i="97" s="1"/>
  <c r="G77" i="97"/>
  <c r="H77" i="97" s="1"/>
  <c r="M77" i="97" s="1"/>
  <c r="G76" i="97"/>
  <c r="H76" i="97" s="1"/>
  <c r="M76" i="97" s="1"/>
  <c r="G75" i="97"/>
  <c r="H75" i="97" s="1"/>
  <c r="M75" i="97" s="1"/>
  <c r="G74" i="97"/>
  <c r="G73" i="97"/>
  <c r="H73" i="97" s="1"/>
  <c r="M73" i="97" s="1"/>
  <c r="G72" i="97"/>
  <c r="H72" i="97" s="1"/>
  <c r="M72" i="97" s="1"/>
  <c r="G71" i="97"/>
  <c r="H71" i="97" s="1"/>
  <c r="M71" i="97" s="1"/>
  <c r="G70" i="97"/>
  <c r="H70" i="97" s="1"/>
  <c r="M70" i="97" s="1"/>
  <c r="G69" i="97"/>
  <c r="H69" i="97" s="1"/>
  <c r="M69" i="97" s="1"/>
  <c r="G68" i="97"/>
  <c r="H68" i="97" s="1"/>
  <c r="M68" i="97" s="1"/>
  <c r="G67" i="97"/>
  <c r="G66" i="97"/>
  <c r="H66" i="97" s="1"/>
  <c r="M66" i="97" s="1"/>
  <c r="G65" i="97"/>
  <c r="H65" i="97" s="1"/>
  <c r="M65" i="97" s="1"/>
  <c r="G64" i="97"/>
  <c r="H64" i="97" s="1"/>
  <c r="M64" i="97" s="1"/>
  <c r="G63" i="97"/>
  <c r="G62" i="97"/>
  <c r="H62" i="97" s="1"/>
  <c r="M62" i="97" s="1"/>
  <c r="G61" i="97"/>
  <c r="H61" i="97" s="1"/>
  <c r="M61" i="97" s="1"/>
  <c r="G60" i="97"/>
  <c r="H60" i="97" s="1"/>
  <c r="M60" i="97" s="1"/>
  <c r="G59" i="97"/>
  <c r="G58" i="97"/>
  <c r="H58" i="97" s="1"/>
  <c r="M58" i="97" s="1"/>
  <c r="G57" i="97"/>
  <c r="H57" i="97" s="1"/>
  <c r="M57" i="97" s="1"/>
  <c r="G56" i="97"/>
  <c r="H56" i="97" s="1"/>
  <c r="M56" i="97" s="1"/>
  <c r="G55" i="97"/>
  <c r="G54" i="97"/>
  <c r="H54" i="97" s="1"/>
  <c r="M54" i="97" s="1"/>
  <c r="G53" i="97"/>
  <c r="H53" i="97" s="1"/>
  <c r="M53" i="97" s="1"/>
  <c r="G52" i="97"/>
  <c r="H52" i="97" s="1"/>
  <c r="M52" i="97" s="1"/>
  <c r="G51" i="97"/>
  <c r="G50" i="97"/>
  <c r="H50" i="97" s="1"/>
  <c r="M50" i="97" s="1"/>
  <c r="G49" i="97"/>
  <c r="H49" i="97" s="1"/>
  <c r="M49" i="97" s="1"/>
  <c r="G48" i="97"/>
  <c r="H48" i="97" s="1"/>
  <c r="M48" i="97" s="1"/>
  <c r="G47" i="97"/>
  <c r="G46" i="97"/>
  <c r="H46" i="97" s="1"/>
  <c r="M46" i="97" s="1"/>
  <c r="G45" i="97"/>
  <c r="H45" i="97" s="1"/>
  <c r="M45" i="97" s="1"/>
  <c r="G44" i="97"/>
  <c r="H44" i="97" s="1"/>
  <c r="M44" i="97" s="1"/>
  <c r="G43" i="97"/>
  <c r="G42" i="97"/>
  <c r="H42" i="97" s="1"/>
  <c r="M42" i="97" s="1"/>
  <c r="G41" i="97"/>
  <c r="H41" i="97" s="1"/>
  <c r="M41" i="97" s="1"/>
  <c r="G40" i="97"/>
  <c r="H40" i="97" s="1"/>
  <c r="M40" i="97" s="1"/>
  <c r="G39" i="97"/>
  <c r="G38" i="97"/>
  <c r="H38" i="97" s="1"/>
  <c r="M38" i="97" s="1"/>
  <c r="G37" i="97"/>
  <c r="H37" i="97" s="1"/>
  <c r="M37" i="97" s="1"/>
  <c r="P36" i="97"/>
  <c r="G36" i="97"/>
  <c r="H36" i="97" s="1"/>
  <c r="M36" i="97" s="1"/>
  <c r="G35" i="97"/>
  <c r="H35" i="97" s="1"/>
  <c r="M35" i="97" s="1"/>
  <c r="G34" i="97"/>
  <c r="H33" i="97"/>
  <c r="M33" i="97" s="1"/>
  <c r="G33" i="97"/>
  <c r="G32" i="97"/>
  <c r="H32" i="97" s="1"/>
  <c r="M32" i="97" s="1"/>
  <c r="G31" i="97"/>
  <c r="H31" i="97" s="1"/>
  <c r="M31" i="97" s="1"/>
  <c r="G30" i="97"/>
  <c r="G29" i="97"/>
  <c r="H29" i="97" s="1"/>
  <c r="M29" i="97" s="1"/>
  <c r="G28" i="97"/>
  <c r="H28" i="97" s="1"/>
  <c r="M28" i="97" s="1"/>
  <c r="G27" i="97"/>
  <c r="H27" i="97" s="1"/>
  <c r="M27" i="97" s="1"/>
  <c r="G26" i="97"/>
  <c r="G25" i="97"/>
  <c r="H25" i="97" s="1"/>
  <c r="M25" i="97" s="1"/>
  <c r="G24" i="97"/>
  <c r="H24" i="97" s="1"/>
  <c r="M24" i="97" s="1"/>
  <c r="G23" i="97"/>
  <c r="H23" i="97" s="1"/>
  <c r="M23" i="97" s="1"/>
  <c r="G22" i="97"/>
  <c r="G21" i="97"/>
  <c r="H21" i="97" s="1"/>
  <c r="M21" i="97" s="1"/>
  <c r="G20" i="97"/>
  <c r="H20" i="97" s="1"/>
  <c r="M20" i="97" s="1"/>
  <c r="G19" i="97"/>
  <c r="H19" i="97" s="1"/>
  <c r="M19" i="97" s="1"/>
  <c r="G18" i="97"/>
  <c r="G17" i="97"/>
  <c r="H17" i="97" s="1"/>
  <c r="M17" i="97" s="1"/>
  <c r="G16" i="97"/>
  <c r="H16" i="97" s="1"/>
  <c r="M16" i="97" s="1"/>
  <c r="G15" i="97"/>
  <c r="H15" i="97" s="1"/>
  <c r="M15" i="97" s="1"/>
  <c r="G14" i="97"/>
  <c r="G13" i="97"/>
  <c r="H13" i="97" s="1"/>
  <c r="M13" i="97" s="1"/>
  <c r="G12" i="97"/>
  <c r="H12" i="97" s="1"/>
  <c r="M12" i="97" s="1"/>
  <c r="G11" i="97"/>
  <c r="H11" i="97" s="1"/>
  <c r="M11" i="97" s="1"/>
  <c r="G10" i="97"/>
  <c r="G9" i="97"/>
  <c r="H9" i="97" s="1"/>
  <c r="M9" i="97" s="1"/>
  <c r="G8" i="97"/>
  <c r="H8" i="97" s="1"/>
  <c r="M8" i="97" s="1"/>
  <c r="G7" i="97"/>
  <c r="H7" i="97" s="1"/>
  <c r="M7" i="97" s="1"/>
  <c r="G6" i="97"/>
  <c r="G5" i="97"/>
  <c r="H5" i="97" s="1"/>
  <c r="M5" i="97" s="1"/>
  <c r="I4" i="97"/>
  <c r="I5" i="97" s="1"/>
  <c r="I6" i="97" s="1"/>
  <c r="I7" i="97" s="1"/>
  <c r="G4" i="97"/>
  <c r="H4" i="97" s="1"/>
  <c r="M4" i="97" s="1"/>
  <c r="I3" i="97"/>
  <c r="G3" i="97"/>
  <c r="H3" i="97" s="1"/>
  <c r="M3" i="97" s="1"/>
  <c r="G2" i="97"/>
  <c r="H2" i="97" s="1"/>
  <c r="P36" i="87"/>
  <c r="E411" i="87"/>
  <c r="F411" i="87"/>
  <c r="M180" i="87"/>
  <c r="I3" i="87"/>
  <c r="J3" i="87" s="1"/>
  <c r="J2" i="87"/>
  <c r="G3" i="87"/>
  <c r="H3" i="87" s="1"/>
  <c r="M3" i="87" s="1"/>
  <c r="G4" i="87"/>
  <c r="H4" i="87" s="1"/>
  <c r="M4" i="87" s="1"/>
  <c r="G5" i="87"/>
  <c r="H5" i="87" s="1"/>
  <c r="M5" i="87" s="1"/>
  <c r="G6" i="87"/>
  <c r="H6" i="87" s="1"/>
  <c r="M6" i="87" s="1"/>
  <c r="G7" i="87"/>
  <c r="H7" i="87" s="1"/>
  <c r="M7" i="87" s="1"/>
  <c r="G8" i="87"/>
  <c r="H8" i="87" s="1"/>
  <c r="M8" i="87" s="1"/>
  <c r="G9" i="87"/>
  <c r="H9" i="87" s="1"/>
  <c r="M9" i="87" s="1"/>
  <c r="G10" i="87"/>
  <c r="H10" i="87" s="1"/>
  <c r="M10" i="87" s="1"/>
  <c r="G11" i="87"/>
  <c r="H11" i="87" s="1"/>
  <c r="M11" i="87" s="1"/>
  <c r="G12" i="87"/>
  <c r="H12" i="87" s="1"/>
  <c r="M12" i="87" s="1"/>
  <c r="G13" i="87"/>
  <c r="H13" i="87" s="1"/>
  <c r="M13" i="87" s="1"/>
  <c r="G14" i="87"/>
  <c r="H14" i="87" s="1"/>
  <c r="M14" i="87" s="1"/>
  <c r="G15" i="87"/>
  <c r="H15" i="87" s="1"/>
  <c r="M15" i="87" s="1"/>
  <c r="G16" i="87"/>
  <c r="H16" i="87" s="1"/>
  <c r="M16" i="87" s="1"/>
  <c r="G17" i="87"/>
  <c r="H17" i="87" s="1"/>
  <c r="M17" i="87" s="1"/>
  <c r="G18" i="87"/>
  <c r="H18" i="87" s="1"/>
  <c r="M18" i="87" s="1"/>
  <c r="G19" i="87"/>
  <c r="H19" i="87" s="1"/>
  <c r="M19" i="87" s="1"/>
  <c r="G20" i="87"/>
  <c r="H20" i="87" s="1"/>
  <c r="M20" i="87" s="1"/>
  <c r="G21" i="87"/>
  <c r="H21" i="87" s="1"/>
  <c r="M21" i="87" s="1"/>
  <c r="G22" i="87"/>
  <c r="H22" i="87" s="1"/>
  <c r="M22" i="87" s="1"/>
  <c r="G23" i="87"/>
  <c r="H23" i="87" s="1"/>
  <c r="M23" i="87" s="1"/>
  <c r="G24" i="87"/>
  <c r="H24" i="87" s="1"/>
  <c r="M24" i="87" s="1"/>
  <c r="G25" i="87"/>
  <c r="H25" i="87" s="1"/>
  <c r="M25" i="87" s="1"/>
  <c r="G26" i="87"/>
  <c r="H26" i="87" s="1"/>
  <c r="M26" i="87" s="1"/>
  <c r="G27" i="87"/>
  <c r="H27" i="87" s="1"/>
  <c r="M27" i="87" s="1"/>
  <c r="G28" i="87"/>
  <c r="H28" i="87" s="1"/>
  <c r="M28" i="87" s="1"/>
  <c r="G29" i="87"/>
  <c r="H29" i="87" s="1"/>
  <c r="M29" i="87" s="1"/>
  <c r="G30" i="87"/>
  <c r="H30" i="87" s="1"/>
  <c r="M30" i="87" s="1"/>
  <c r="G31" i="87"/>
  <c r="H31" i="87" s="1"/>
  <c r="M31" i="87" s="1"/>
  <c r="G32" i="87"/>
  <c r="H32" i="87" s="1"/>
  <c r="M32" i="87" s="1"/>
  <c r="G33" i="87"/>
  <c r="H33" i="87" s="1"/>
  <c r="M33" i="87" s="1"/>
  <c r="G34" i="87"/>
  <c r="H34" i="87" s="1"/>
  <c r="M34" i="87" s="1"/>
  <c r="G35" i="87"/>
  <c r="H35" i="87" s="1"/>
  <c r="M35" i="87" s="1"/>
  <c r="G36" i="87"/>
  <c r="H36" i="87" s="1"/>
  <c r="M36" i="87" s="1"/>
  <c r="G37" i="87"/>
  <c r="H37" i="87" s="1"/>
  <c r="M37" i="87" s="1"/>
  <c r="G38" i="87"/>
  <c r="H38" i="87" s="1"/>
  <c r="M38" i="87" s="1"/>
  <c r="G39" i="87"/>
  <c r="H39" i="87" s="1"/>
  <c r="M39" i="87" s="1"/>
  <c r="G40" i="87"/>
  <c r="H40" i="87" s="1"/>
  <c r="M40" i="87" s="1"/>
  <c r="G41" i="87"/>
  <c r="H41" i="87" s="1"/>
  <c r="M41" i="87" s="1"/>
  <c r="G42" i="87"/>
  <c r="H42" i="87" s="1"/>
  <c r="M42" i="87" s="1"/>
  <c r="G43" i="87"/>
  <c r="H43" i="87" s="1"/>
  <c r="M43" i="87" s="1"/>
  <c r="G44" i="87"/>
  <c r="H44" i="87" s="1"/>
  <c r="M44" i="87" s="1"/>
  <c r="G45" i="87"/>
  <c r="H45" i="87" s="1"/>
  <c r="M45" i="87" s="1"/>
  <c r="G46" i="87"/>
  <c r="H46" i="87" s="1"/>
  <c r="M46" i="87" s="1"/>
  <c r="G47" i="87"/>
  <c r="H47" i="87" s="1"/>
  <c r="M47" i="87" s="1"/>
  <c r="G48" i="87"/>
  <c r="H48" i="87" s="1"/>
  <c r="M48" i="87" s="1"/>
  <c r="G49" i="87"/>
  <c r="H49" i="87" s="1"/>
  <c r="M49" i="87" s="1"/>
  <c r="G50" i="87"/>
  <c r="H50" i="87" s="1"/>
  <c r="M50" i="87" s="1"/>
  <c r="G51" i="87"/>
  <c r="H51" i="87" s="1"/>
  <c r="M51" i="87" s="1"/>
  <c r="G52" i="87"/>
  <c r="H52" i="87" s="1"/>
  <c r="M52" i="87" s="1"/>
  <c r="G53" i="87"/>
  <c r="H53" i="87" s="1"/>
  <c r="M53" i="87" s="1"/>
  <c r="G54" i="87"/>
  <c r="H54" i="87" s="1"/>
  <c r="M54" i="87" s="1"/>
  <c r="G55" i="87"/>
  <c r="H55" i="87" s="1"/>
  <c r="M55" i="87" s="1"/>
  <c r="G56" i="87"/>
  <c r="H56" i="87" s="1"/>
  <c r="M56" i="87" s="1"/>
  <c r="G57" i="87"/>
  <c r="H57" i="87" s="1"/>
  <c r="M57" i="87" s="1"/>
  <c r="G58" i="87"/>
  <c r="H58" i="87" s="1"/>
  <c r="M58" i="87" s="1"/>
  <c r="G59" i="87"/>
  <c r="H59" i="87" s="1"/>
  <c r="M59" i="87" s="1"/>
  <c r="G60" i="87"/>
  <c r="H60" i="87" s="1"/>
  <c r="M60" i="87" s="1"/>
  <c r="G61" i="87"/>
  <c r="H61" i="87" s="1"/>
  <c r="M61" i="87" s="1"/>
  <c r="G62" i="87"/>
  <c r="H62" i="87" s="1"/>
  <c r="M62" i="87" s="1"/>
  <c r="G63" i="87"/>
  <c r="H63" i="87" s="1"/>
  <c r="M63" i="87" s="1"/>
  <c r="G64" i="87"/>
  <c r="H64" i="87" s="1"/>
  <c r="M64" i="87" s="1"/>
  <c r="G65" i="87"/>
  <c r="H65" i="87" s="1"/>
  <c r="M65" i="87" s="1"/>
  <c r="G66" i="87"/>
  <c r="H66" i="87" s="1"/>
  <c r="M66" i="87" s="1"/>
  <c r="G67" i="87"/>
  <c r="H67" i="87" s="1"/>
  <c r="M67" i="87" s="1"/>
  <c r="G68" i="87"/>
  <c r="H68" i="87" s="1"/>
  <c r="M68" i="87" s="1"/>
  <c r="G69" i="87"/>
  <c r="H69" i="87" s="1"/>
  <c r="M69" i="87" s="1"/>
  <c r="G70" i="87"/>
  <c r="H70" i="87" s="1"/>
  <c r="M70" i="87" s="1"/>
  <c r="G71" i="87"/>
  <c r="H71" i="87" s="1"/>
  <c r="M71" i="87" s="1"/>
  <c r="G72" i="87"/>
  <c r="H72" i="87" s="1"/>
  <c r="M72" i="87" s="1"/>
  <c r="G73" i="87"/>
  <c r="H73" i="87" s="1"/>
  <c r="M73" i="87" s="1"/>
  <c r="G74" i="87"/>
  <c r="H74" i="87" s="1"/>
  <c r="M74" i="87" s="1"/>
  <c r="G75" i="87"/>
  <c r="H75" i="87" s="1"/>
  <c r="M75" i="87" s="1"/>
  <c r="G76" i="87"/>
  <c r="H76" i="87" s="1"/>
  <c r="M76" i="87" s="1"/>
  <c r="G77" i="87"/>
  <c r="H77" i="87" s="1"/>
  <c r="M77" i="87" s="1"/>
  <c r="G78" i="87"/>
  <c r="H78" i="87" s="1"/>
  <c r="M78" i="87" s="1"/>
  <c r="G79" i="87"/>
  <c r="H79" i="87" s="1"/>
  <c r="M79" i="87" s="1"/>
  <c r="G80" i="87"/>
  <c r="H80" i="87" s="1"/>
  <c r="M80" i="87" s="1"/>
  <c r="G81" i="87"/>
  <c r="H81" i="87" s="1"/>
  <c r="M81" i="87" s="1"/>
  <c r="G82" i="87"/>
  <c r="H82" i="87" s="1"/>
  <c r="M82" i="87" s="1"/>
  <c r="G83" i="87"/>
  <c r="H83" i="87" s="1"/>
  <c r="M83" i="87" s="1"/>
  <c r="G84" i="87"/>
  <c r="H84" i="87" s="1"/>
  <c r="M84" i="87" s="1"/>
  <c r="G85" i="87"/>
  <c r="H85" i="87" s="1"/>
  <c r="M85" i="87" s="1"/>
  <c r="G86" i="87"/>
  <c r="H86" i="87" s="1"/>
  <c r="M86" i="87" s="1"/>
  <c r="G87" i="87"/>
  <c r="H87" i="87" s="1"/>
  <c r="M87" i="87" s="1"/>
  <c r="G88" i="87"/>
  <c r="H88" i="87" s="1"/>
  <c r="M88" i="87" s="1"/>
  <c r="G89" i="87"/>
  <c r="H89" i="87" s="1"/>
  <c r="M89" i="87" s="1"/>
  <c r="G90" i="87"/>
  <c r="H90" i="87" s="1"/>
  <c r="M90" i="87" s="1"/>
  <c r="G91" i="87"/>
  <c r="H91" i="87" s="1"/>
  <c r="M91" i="87" s="1"/>
  <c r="G92" i="87"/>
  <c r="H92" i="87" s="1"/>
  <c r="M92" i="87" s="1"/>
  <c r="G93" i="87"/>
  <c r="H93" i="87" s="1"/>
  <c r="M93" i="87" s="1"/>
  <c r="G94" i="87"/>
  <c r="H94" i="87" s="1"/>
  <c r="M94" i="87" s="1"/>
  <c r="G95" i="87"/>
  <c r="H95" i="87" s="1"/>
  <c r="M95" i="87" s="1"/>
  <c r="G96" i="87"/>
  <c r="H96" i="87" s="1"/>
  <c r="M96" i="87" s="1"/>
  <c r="G97" i="87"/>
  <c r="H97" i="87" s="1"/>
  <c r="M97" i="87" s="1"/>
  <c r="G98" i="87"/>
  <c r="H98" i="87" s="1"/>
  <c r="M98" i="87" s="1"/>
  <c r="G99" i="87"/>
  <c r="H99" i="87" s="1"/>
  <c r="M99" i="87" s="1"/>
  <c r="G100" i="87"/>
  <c r="H100" i="87" s="1"/>
  <c r="M100" i="87" s="1"/>
  <c r="G101" i="87"/>
  <c r="H101" i="87" s="1"/>
  <c r="M101" i="87" s="1"/>
  <c r="G102" i="87"/>
  <c r="H102" i="87" s="1"/>
  <c r="M102" i="87" s="1"/>
  <c r="G103" i="87"/>
  <c r="H103" i="87" s="1"/>
  <c r="M103" i="87" s="1"/>
  <c r="G104" i="87"/>
  <c r="H104" i="87" s="1"/>
  <c r="M104" i="87" s="1"/>
  <c r="G105" i="87"/>
  <c r="H105" i="87" s="1"/>
  <c r="M105" i="87" s="1"/>
  <c r="G106" i="87"/>
  <c r="H106" i="87" s="1"/>
  <c r="M106" i="87" s="1"/>
  <c r="G107" i="87"/>
  <c r="H107" i="87" s="1"/>
  <c r="M107" i="87" s="1"/>
  <c r="G108" i="87"/>
  <c r="H108" i="87" s="1"/>
  <c r="M108" i="87" s="1"/>
  <c r="G109" i="87"/>
  <c r="H109" i="87" s="1"/>
  <c r="M109" i="87" s="1"/>
  <c r="G110" i="87"/>
  <c r="H110" i="87" s="1"/>
  <c r="M110" i="87" s="1"/>
  <c r="G111" i="87"/>
  <c r="H111" i="87" s="1"/>
  <c r="M111" i="87" s="1"/>
  <c r="G112" i="87"/>
  <c r="H112" i="87" s="1"/>
  <c r="M112" i="87" s="1"/>
  <c r="G113" i="87"/>
  <c r="H113" i="87" s="1"/>
  <c r="M113" i="87" s="1"/>
  <c r="G114" i="87"/>
  <c r="H114" i="87" s="1"/>
  <c r="M114" i="87" s="1"/>
  <c r="G115" i="87"/>
  <c r="H115" i="87" s="1"/>
  <c r="M115" i="87" s="1"/>
  <c r="G116" i="87"/>
  <c r="H116" i="87" s="1"/>
  <c r="M116" i="87" s="1"/>
  <c r="G117" i="87"/>
  <c r="H117" i="87" s="1"/>
  <c r="M117" i="87" s="1"/>
  <c r="G118" i="87"/>
  <c r="H118" i="87" s="1"/>
  <c r="M118" i="87" s="1"/>
  <c r="G119" i="87"/>
  <c r="H119" i="87" s="1"/>
  <c r="M119" i="87" s="1"/>
  <c r="G120" i="87"/>
  <c r="H120" i="87" s="1"/>
  <c r="M120" i="87" s="1"/>
  <c r="G121" i="87"/>
  <c r="H121" i="87" s="1"/>
  <c r="M121" i="87" s="1"/>
  <c r="G122" i="87"/>
  <c r="H122" i="87" s="1"/>
  <c r="M122" i="87" s="1"/>
  <c r="G123" i="87"/>
  <c r="H123" i="87" s="1"/>
  <c r="M123" i="87" s="1"/>
  <c r="G124" i="87"/>
  <c r="H124" i="87" s="1"/>
  <c r="M124" i="87" s="1"/>
  <c r="G125" i="87"/>
  <c r="H125" i="87" s="1"/>
  <c r="M125" i="87" s="1"/>
  <c r="G126" i="87"/>
  <c r="H126" i="87" s="1"/>
  <c r="M126" i="87" s="1"/>
  <c r="G127" i="87"/>
  <c r="H127" i="87" s="1"/>
  <c r="M127" i="87" s="1"/>
  <c r="G128" i="87"/>
  <c r="H128" i="87" s="1"/>
  <c r="M128" i="87" s="1"/>
  <c r="G129" i="87"/>
  <c r="H129" i="87" s="1"/>
  <c r="M129" i="87" s="1"/>
  <c r="G130" i="87"/>
  <c r="H130" i="87" s="1"/>
  <c r="M130" i="87" s="1"/>
  <c r="G131" i="87"/>
  <c r="H131" i="87" s="1"/>
  <c r="M131" i="87" s="1"/>
  <c r="G132" i="87"/>
  <c r="H132" i="87" s="1"/>
  <c r="M132" i="87" s="1"/>
  <c r="G133" i="87"/>
  <c r="H133" i="87" s="1"/>
  <c r="M133" i="87" s="1"/>
  <c r="G134" i="87"/>
  <c r="H134" i="87" s="1"/>
  <c r="M134" i="87" s="1"/>
  <c r="G135" i="87"/>
  <c r="H135" i="87" s="1"/>
  <c r="M135" i="87" s="1"/>
  <c r="G136" i="87"/>
  <c r="H136" i="87" s="1"/>
  <c r="M136" i="87" s="1"/>
  <c r="G137" i="87"/>
  <c r="H137" i="87" s="1"/>
  <c r="M137" i="87" s="1"/>
  <c r="G138" i="87"/>
  <c r="H138" i="87" s="1"/>
  <c r="M138" i="87" s="1"/>
  <c r="G139" i="87"/>
  <c r="H139" i="87" s="1"/>
  <c r="M139" i="87" s="1"/>
  <c r="G140" i="87"/>
  <c r="H140" i="87" s="1"/>
  <c r="M140" i="87" s="1"/>
  <c r="G141" i="87"/>
  <c r="H141" i="87" s="1"/>
  <c r="M141" i="87" s="1"/>
  <c r="G142" i="87"/>
  <c r="H142" i="87" s="1"/>
  <c r="M142" i="87" s="1"/>
  <c r="G143" i="87"/>
  <c r="H143" i="87" s="1"/>
  <c r="M143" i="87" s="1"/>
  <c r="G144" i="87"/>
  <c r="H144" i="87" s="1"/>
  <c r="M144" i="87" s="1"/>
  <c r="G145" i="87"/>
  <c r="H145" i="87" s="1"/>
  <c r="M145" i="87" s="1"/>
  <c r="G146" i="87"/>
  <c r="H146" i="87" s="1"/>
  <c r="M146" i="87" s="1"/>
  <c r="G147" i="87"/>
  <c r="H147" i="87" s="1"/>
  <c r="M147" i="87" s="1"/>
  <c r="G148" i="87"/>
  <c r="H148" i="87" s="1"/>
  <c r="M148" i="87" s="1"/>
  <c r="G149" i="87"/>
  <c r="H149" i="87" s="1"/>
  <c r="M149" i="87" s="1"/>
  <c r="G150" i="87"/>
  <c r="H150" i="87" s="1"/>
  <c r="M150" i="87" s="1"/>
  <c r="G151" i="87"/>
  <c r="H151" i="87" s="1"/>
  <c r="M151" i="87" s="1"/>
  <c r="G152" i="87"/>
  <c r="H152" i="87" s="1"/>
  <c r="M152" i="87" s="1"/>
  <c r="G153" i="87"/>
  <c r="H153" i="87" s="1"/>
  <c r="M153" i="87" s="1"/>
  <c r="G154" i="87"/>
  <c r="H154" i="87" s="1"/>
  <c r="M154" i="87" s="1"/>
  <c r="G155" i="87"/>
  <c r="H155" i="87" s="1"/>
  <c r="M155" i="87" s="1"/>
  <c r="G156" i="87"/>
  <c r="H156" i="87" s="1"/>
  <c r="M156" i="87" s="1"/>
  <c r="G157" i="87"/>
  <c r="H157" i="87" s="1"/>
  <c r="M157" i="87" s="1"/>
  <c r="G158" i="87"/>
  <c r="H158" i="87" s="1"/>
  <c r="M158" i="87" s="1"/>
  <c r="G159" i="87"/>
  <c r="H159" i="87" s="1"/>
  <c r="M159" i="87" s="1"/>
  <c r="G160" i="87"/>
  <c r="H160" i="87" s="1"/>
  <c r="M160" i="87" s="1"/>
  <c r="G161" i="87"/>
  <c r="H161" i="87" s="1"/>
  <c r="M161" i="87" s="1"/>
  <c r="G162" i="87"/>
  <c r="H162" i="87" s="1"/>
  <c r="M162" i="87" s="1"/>
  <c r="G163" i="87"/>
  <c r="H163" i="87" s="1"/>
  <c r="M163" i="87" s="1"/>
  <c r="G164" i="87"/>
  <c r="H164" i="87" s="1"/>
  <c r="M164" i="87" s="1"/>
  <c r="G165" i="87"/>
  <c r="H165" i="87" s="1"/>
  <c r="M165" i="87" s="1"/>
  <c r="G166" i="87"/>
  <c r="H166" i="87" s="1"/>
  <c r="M166" i="87" s="1"/>
  <c r="G167" i="87"/>
  <c r="H167" i="87" s="1"/>
  <c r="M167" i="87" s="1"/>
  <c r="G168" i="87"/>
  <c r="H168" i="87" s="1"/>
  <c r="M168" i="87" s="1"/>
  <c r="G169" i="87"/>
  <c r="H169" i="87" s="1"/>
  <c r="M169" i="87" s="1"/>
  <c r="G170" i="87"/>
  <c r="H170" i="87" s="1"/>
  <c r="M170" i="87" s="1"/>
  <c r="G171" i="87"/>
  <c r="H171" i="87" s="1"/>
  <c r="M171" i="87" s="1"/>
  <c r="G172" i="87"/>
  <c r="H172" i="87" s="1"/>
  <c r="M172" i="87" s="1"/>
  <c r="G173" i="87"/>
  <c r="H173" i="87" s="1"/>
  <c r="M173" i="87" s="1"/>
  <c r="G174" i="87"/>
  <c r="H174" i="87" s="1"/>
  <c r="M174" i="87" s="1"/>
  <c r="G175" i="87"/>
  <c r="H175" i="87" s="1"/>
  <c r="M175" i="87" s="1"/>
  <c r="G176" i="87"/>
  <c r="H176" i="87" s="1"/>
  <c r="M176" i="87" s="1"/>
  <c r="G177" i="87"/>
  <c r="H177" i="87" s="1"/>
  <c r="M177" i="87" s="1"/>
  <c r="G178" i="87"/>
  <c r="H178" i="87" s="1"/>
  <c r="M178" i="87" s="1"/>
  <c r="G179" i="87"/>
  <c r="H179" i="87" s="1"/>
  <c r="M179" i="87" s="1"/>
  <c r="G180" i="87"/>
  <c r="H180" i="87" s="1"/>
  <c r="G181" i="87"/>
  <c r="H181" i="87" s="1"/>
  <c r="M181" i="87" s="1"/>
  <c r="G182" i="87"/>
  <c r="H182" i="87" s="1"/>
  <c r="M182" i="87" s="1"/>
  <c r="G183" i="87"/>
  <c r="H183" i="87" s="1"/>
  <c r="M183" i="87" s="1"/>
  <c r="G184" i="87"/>
  <c r="H184" i="87" s="1"/>
  <c r="M184" i="87" s="1"/>
  <c r="G185" i="87"/>
  <c r="H185" i="87" s="1"/>
  <c r="M185" i="87" s="1"/>
  <c r="G186" i="87"/>
  <c r="H186" i="87" s="1"/>
  <c r="M186" i="87" s="1"/>
  <c r="G187" i="87"/>
  <c r="H187" i="87" s="1"/>
  <c r="M187" i="87" s="1"/>
  <c r="G188" i="87"/>
  <c r="H188" i="87" s="1"/>
  <c r="G189" i="87"/>
  <c r="H189" i="87" s="1"/>
  <c r="M189" i="87" s="1"/>
  <c r="G190" i="87"/>
  <c r="H190" i="87" s="1"/>
  <c r="M190" i="87" s="1"/>
  <c r="G191" i="87"/>
  <c r="H191" i="87" s="1"/>
  <c r="M191" i="87" s="1"/>
  <c r="G192" i="87"/>
  <c r="H192" i="87" s="1"/>
  <c r="M192" i="87" s="1"/>
  <c r="G193" i="87"/>
  <c r="H193" i="87" s="1"/>
  <c r="M193" i="87" s="1"/>
  <c r="G194" i="87"/>
  <c r="H194" i="87" s="1"/>
  <c r="M194" i="87" s="1"/>
  <c r="G195" i="87"/>
  <c r="H195" i="87" s="1"/>
  <c r="M195" i="87" s="1"/>
  <c r="G196" i="87"/>
  <c r="H196" i="87" s="1"/>
  <c r="M196" i="87" s="1"/>
  <c r="G197" i="87"/>
  <c r="H197" i="87" s="1"/>
  <c r="M197" i="87" s="1"/>
  <c r="G198" i="87"/>
  <c r="H198" i="87" s="1"/>
  <c r="M198" i="87" s="1"/>
  <c r="G199" i="87"/>
  <c r="H199" i="87" s="1"/>
  <c r="M199" i="87" s="1"/>
  <c r="G200" i="87"/>
  <c r="H200" i="87" s="1"/>
  <c r="M200" i="87" s="1"/>
  <c r="G201" i="87"/>
  <c r="H201" i="87" s="1"/>
  <c r="M201" i="87" s="1"/>
  <c r="G202" i="87"/>
  <c r="H202" i="87" s="1"/>
  <c r="M202" i="87" s="1"/>
  <c r="G203" i="87"/>
  <c r="H203" i="87" s="1"/>
  <c r="M203" i="87" s="1"/>
  <c r="G204" i="87"/>
  <c r="H204" i="87" s="1"/>
  <c r="M204" i="87" s="1"/>
  <c r="G205" i="87"/>
  <c r="H205" i="87" s="1"/>
  <c r="M205" i="87" s="1"/>
  <c r="G206" i="87"/>
  <c r="H206" i="87" s="1"/>
  <c r="M206" i="87" s="1"/>
  <c r="G207" i="87"/>
  <c r="H207" i="87" s="1"/>
  <c r="M207" i="87" s="1"/>
  <c r="G208" i="87"/>
  <c r="H208" i="87" s="1"/>
  <c r="M208" i="87" s="1"/>
  <c r="G209" i="87"/>
  <c r="H209" i="87" s="1"/>
  <c r="M209" i="87" s="1"/>
  <c r="G210" i="87"/>
  <c r="H210" i="87" s="1"/>
  <c r="M210" i="87" s="1"/>
  <c r="G211" i="87"/>
  <c r="H211" i="87" s="1"/>
  <c r="M211" i="87" s="1"/>
  <c r="G212" i="87"/>
  <c r="H212" i="87" s="1"/>
  <c r="M212" i="87" s="1"/>
  <c r="G213" i="87"/>
  <c r="H213" i="87" s="1"/>
  <c r="M213" i="87" s="1"/>
  <c r="G214" i="87"/>
  <c r="H214" i="87" s="1"/>
  <c r="M214" i="87" s="1"/>
  <c r="G215" i="87"/>
  <c r="H215" i="87" s="1"/>
  <c r="M215" i="87" s="1"/>
  <c r="G216" i="87"/>
  <c r="H216" i="87" s="1"/>
  <c r="M216" i="87" s="1"/>
  <c r="G217" i="87"/>
  <c r="H217" i="87" s="1"/>
  <c r="M217" i="87" s="1"/>
  <c r="G218" i="87"/>
  <c r="H218" i="87" s="1"/>
  <c r="M218" i="87" s="1"/>
  <c r="G219" i="87"/>
  <c r="H219" i="87" s="1"/>
  <c r="M219" i="87" s="1"/>
  <c r="G220" i="87"/>
  <c r="H220" i="87" s="1"/>
  <c r="M220" i="87" s="1"/>
  <c r="G221" i="87"/>
  <c r="H221" i="87" s="1"/>
  <c r="M221" i="87" s="1"/>
  <c r="G222" i="87"/>
  <c r="H222" i="87" s="1"/>
  <c r="M222" i="87" s="1"/>
  <c r="G223" i="87"/>
  <c r="H223" i="87" s="1"/>
  <c r="M223" i="87" s="1"/>
  <c r="G224" i="87"/>
  <c r="H224" i="87" s="1"/>
  <c r="M224" i="87" s="1"/>
  <c r="G225" i="87"/>
  <c r="H225" i="87" s="1"/>
  <c r="M225" i="87" s="1"/>
  <c r="G226" i="87"/>
  <c r="H226" i="87" s="1"/>
  <c r="M226" i="87" s="1"/>
  <c r="G227" i="87"/>
  <c r="H227" i="87" s="1"/>
  <c r="M227" i="87" s="1"/>
  <c r="G228" i="87"/>
  <c r="H228" i="87" s="1"/>
  <c r="M228" i="87" s="1"/>
  <c r="G229" i="87"/>
  <c r="H229" i="87" s="1"/>
  <c r="M229" i="87" s="1"/>
  <c r="G230" i="87"/>
  <c r="H230" i="87" s="1"/>
  <c r="M230" i="87" s="1"/>
  <c r="G231" i="87"/>
  <c r="H231" i="87" s="1"/>
  <c r="M231" i="87" s="1"/>
  <c r="G232" i="87"/>
  <c r="H232" i="87" s="1"/>
  <c r="M232" i="87" s="1"/>
  <c r="G233" i="87"/>
  <c r="H233" i="87" s="1"/>
  <c r="M233" i="87" s="1"/>
  <c r="G234" i="87"/>
  <c r="H234" i="87" s="1"/>
  <c r="M234" i="87" s="1"/>
  <c r="G235" i="87"/>
  <c r="H235" i="87" s="1"/>
  <c r="M235" i="87" s="1"/>
  <c r="G236" i="87"/>
  <c r="H236" i="87" s="1"/>
  <c r="M236" i="87" s="1"/>
  <c r="G237" i="87"/>
  <c r="H237" i="87" s="1"/>
  <c r="M237" i="87" s="1"/>
  <c r="G238" i="87"/>
  <c r="H238" i="87" s="1"/>
  <c r="M238" i="87" s="1"/>
  <c r="G239" i="87"/>
  <c r="H239" i="87" s="1"/>
  <c r="M239" i="87" s="1"/>
  <c r="G240" i="87"/>
  <c r="H240" i="87" s="1"/>
  <c r="M240" i="87" s="1"/>
  <c r="G241" i="87"/>
  <c r="H241" i="87" s="1"/>
  <c r="M241" i="87" s="1"/>
  <c r="G242" i="87"/>
  <c r="H242" i="87" s="1"/>
  <c r="M242" i="87" s="1"/>
  <c r="G243" i="87"/>
  <c r="H243" i="87" s="1"/>
  <c r="M243" i="87" s="1"/>
  <c r="G244" i="87"/>
  <c r="H244" i="87" s="1"/>
  <c r="M244" i="87" s="1"/>
  <c r="G245" i="87"/>
  <c r="H245" i="87" s="1"/>
  <c r="M245" i="87" s="1"/>
  <c r="G246" i="87"/>
  <c r="H246" i="87" s="1"/>
  <c r="M246" i="87" s="1"/>
  <c r="G247" i="87"/>
  <c r="H247" i="87" s="1"/>
  <c r="M247" i="87" s="1"/>
  <c r="G248" i="87"/>
  <c r="H248" i="87" s="1"/>
  <c r="M248" i="87" s="1"/>
  <c r="G249" i="87"/>
  <c r="H249" i="87" s="1"/>
  <c r="M249" i="87" s="1"/>
  <c r="G250" i="87"/>
  <c r="H250" i="87" s="1"/>
  <c r="M250" i="87" s="1"/>
  <c r="G251" i="87"/>
  <c r="H251" i="87" s="1"/>
  <c r="M251" i="87" s="1"/>
  <c r="G252" i="87"/>
  <c r="H252" i="87" s="1"/>
  <c r="M252" i="87" s="1"/>
  <c r="G253" i="87"/>
  <c r="H253" i="87" s="1"/>
  <c r="M253" i="87" s="1"/>
  <c r="G254" i="87"/>
  <c r="H254" i="87" s="1"/>
  <c r="M254" i="87" s="1"/>
  <c r="G255" i="87"/>
  <c r="H255" i="87" s="1"/>
  <c r="M255" i="87" s="1"/>
  <c r="G256" i="87"/>
  <c r="H256" i="87" s="1"/>
  <c r="M256" i="87" s="1"/>
  <c r="G257" i="87"/>
  <c r="H257" i="87" s="1"/>
  <c r="M257" i="87" s="1"/>
  <c r="G258" i="87"/>
  <c r="H258" i="87" s="1"/>
  <c r="M258" i="87" s="1"/>
  <c r="G259" i="87"/>
  <c r="H259" i="87" s="1"/>
  <c r="M259" i="87" s="1"/>
  <c r="G260" i="87"/>
  <c r="H260" i="87" s="1"/>
  <c r="M260" i="87" s="1"/>
  <c r="G261" i="87"/>
  <c r="H261" i="87" s="1"/>
  <c r="M261" i="87" s="1"/>
  <c r="G262" i="87"/>
  <c r="H262" i="87" s="1"/>
  <c r="M262" i="87" s="1"/>
  <c r="G263" i="87"/>
  <c r="H263" i="87" s="1"/>
  <c r="M263" i="87" s="1"/>
  <c r="G264" i="87"/>
  <c r="H264" i="87" s="1"/>
  <c r="M264" i="87" s="1"/>
  <c r="G265" i="87"/>
  <c r="H265" i="87" s="1"/>
  <c r="M265" i="87" s="1"/>
  <c r="G266" i="87"/>
  <c r="H266" i="87" s="1"/>
  <c r="M266" i="87" s="1"/>
  <c r="G267" i="87"/>
  <c r="H267" i="87" s="1"/>
  <c r="M267" i="87" s="1"/>
  <c r="G268" i="87"/>
  <c r="H268" i="87" s="1"/>
  <c r="M268" i="87" s="1"/>
  <c r="G269" i="87"/>
  <c r="H269" i="87" s="1"/>
  <c r="M269" i="87" s="1"/>
  <c r="G270" i="87"/>
  <c r="H270" i="87" s="1"/>
  <c r="M270" i="87" s="1"/>
  <c r="G271" i="87"/>
  <c r="H271" i="87" s="1"/>
  <c r="M271" i="87" s="1"/>
  <c r="G272" i="87"/>
  <c r="H272" i="87" s="1"/>
  <c r="M272" i="87" s="1"/>
  <c r="G273" i="87"/>
  <c r="H273" i="87" s="1"/>
  <c r="M273" i="87" s="1"/>
  <c r="G274" i="87"/>
  <c r="H274" i="87" s="1"/>
  <c r="M274" i="87" s="1"/>
  <c r="G275" i="87"/>
  <c r="H275" i="87" s="1"/>
  <c r="M275" i="87" s="1"/>
  <c r="G276" i="87"/>
  <c r="H276" i="87" s="1"/>
  <c r="M276" i="87" s="1"/>
  <c r="G277" i="87"/>
  <c r="H277" i="87" s="1"/>
  <c r="M277" i="87" s="1"/>
  <c r="G278" i="87"/>
  <c r="H278" i="87" s="1"/>
  <c r="M278" i="87" s="1"/>
  <c r="G279" i="87"/>
  <c r="H279" i="87" s="1"/>
  <c r="M279" i="87" s="1"/>
  <c r="G280" i="87"/>
  <c r="H280" i="87" s="1"/>
  <c r="M280" i="87" s="1"/>
  <c r="G281" i="87"/>
  <c r="H281" i="87" s="1"/>
  <c r="M281" i="87" s="1"/>
  <c r="G282" i="87"/>
  <c r="H282" i="87" s="1"/>
  <c r="M282" i="87" s="1"/>
  <c r="G283" i="87"/>
  <c r="H283" i="87" s="1"/>
  <c r="M283" i="87" s="1"/>
  <c r="G284" i="87"/>
  <c r="H284" i="87" s="1"/>
  <c r="M284" i="87" s="1"/>
  <c r="G285" i="87"/>
  <c r="H285" i="87" s="1"/>
  <c r="M285" i="87" s="1"/>
  <c r="G286" i="87"/>
  <c r="H286" i="87" s="1"/>
  <c r="M286" i="87" s="1"/>
  <c r="G287" i="87"/>
  <c r="H287" i="87" s="1"/>
  <c r="M287" i="87" s="1"/>
  <c r="G288" i="87"/>
  <c r="H288" i="87" s="1"/>
  <c r="M288" i="87" s="1"/>
  <c r="G289" i="87"/>
  <c r="H289" i="87" s="1"/>
  <c r="M289" i="87" s="1"/>
  <c r="G290" i="87"/>
  <c r="H290" i="87" s="1"/>
  <c r="M290" i="87" s="1"/>
  <c r="G291" i="87"/>
  <c r="H291" i="87" s="1"/>
  <c r="M291" i="87" s="1"/>
  <c r="G292" i="87"/>
  <c r="H292" i="87" s="1"/>
  <c r="M292" i="87" s="1"/>
  <c r="G293" i="87"/>
  <c r="H293" i="87" s="1"/>
  <c r="M293" i="87" s="1"/>
  <c r="G294" i="87"/>
  <c r="H294" i="87" s="1"/>
  <c r="M294" i="87" s="1"/>
  <c r="G295" i="87"/>
  <c r="H295" i="87" s="1"/>
  <c r="M295" i="87" s="1"/>
  <c r="G296" i="87"/>
  <c r="H296" i="87" s="1"/>
  <c r="M296" i="87" s="1"/>
  <c r="G297" i="87"/>
  <c r="H297" i="87" s="1"/>
  <c r="M297" i="87" s="1"/>
  <c r="G298" i="87"/>
  <c r="H298" i="87" s="1"/>
  <c r="M298" i="87" s="1"/>
  <c r="G299" i="87"/>
  <c r="H299" i="87" s="1"/>
  <c r="M299" i="87" s="1"/>
  <c r="G300" i="87"/>
  <c r="H300" i="87" s="1"/>
  <c r="M300" i="87" s="1"/>
  <c r="G301" i="87"/>
  <c r="H301" i="87" s="1"/>
  <c r="M301" i="87" s="1"/>
  <c r="G302" i="87"/>
  <c r="H302" i="87" s="1"/>
  <c r="M302" i="87" s="1"/>
  <c r="G303" i="87"/>
  <c r="H303" i="87" s="1"/>
  <c r="M303" i="87" s="1"/>
  <c r="G304" i="87"/>
  <c r="H304" i="87" s="1"/>
  <c r="M304" i="87" s="1"/>
  <c r="G305" i="87"/>
  <c r="H305" i="87" s="1"/>
  <c r="M305" i="87" s="1"/>
  <c r="G306" i="87"/>
  <c r="H306" i="87" s="1"/>
  <c r="M306" i="87" s="1"/>
  <c r="G307" i="87"/>
  <c r="H307" i="87" s="1"/>
  <c r="M307" i="87" s="1"/>
  <c r="G308" i="87"/>
  <c r="H308" i="87" s="1"/>
  <c r="M308" i="87" s="1"/>
  <c r="G309" i="87"/>
  <c r="H309" i="87" s="1"/>
  <c r="M309" i="87" s="1"/>
  <c r="G310" i="87"/>
  <c r="H310" i="87" s="1"/>
  <c r="M310" i="87" s="1"/>
  <c r="G311" i="87"/>
  <c r="H311" i="87" s="1"/>
  <c r="M311" i="87" s="1"/>
  <c r="G312" i="87"/>
  <c r="H312" i="87" s="1"/>
  <c r="M312" i="87" s="1"/>
  <c r="G313" i="87"/>
  <c r="H313" i="87" s="1"/>
  <c r="M313" i="87" s="1"/>
  <c r="G314" i="87"/>
  <c r="H314" i="87" s="1"/>
  <c r="M314" i="87" s="1"/>
  <c r="G315" i="87"/>
  <c r="H315" i="87" s="1"/>
  <c r="M315" i="87" s="1"/>
  <c r="G316" i="87"/>
  <c r="H316" i="87" s="1"/>
  <c r="M316" i="87" s="1"/>
  <c r="G317" i="87"/>
  <c r="H317" i="87" s="1"/>
  <c r="M317" i="87" s="1"/>
  <c r="G318" i="87"/>
  <c r="H318" i="87" s="1"/>
  <c r="M318" i="87" s="1"/>
  <c r="G319" i="87"/>
  <c r="H319" i="87" s="1"/>
  <c r="M319" i="87" s="1"/>
  <c r="G320" i="87"/>
  <c r="H320" i="87" s="1"/>
  <c r="M320" i="87" s="1"/>
  <c r="G321" i="87"/>
  <c r="H321" i="87" s="1"/>
  <c r="M321" i="87" s="1"/>
  <c r="G322" i="87"/>
  <c r="H322" i="87" s="1"/>
  <c r="M322" i="87" s="1"/>
  <c r="G323" i="87"/>
  <c r="H323" i="87" s="1"/>
  <c r="M323" i="87" s="1"/>
  <c r="G324" i="87"/>
  <c r="H324" i="87" s="1"/>
  <c r="M324" i="87" s="1"/>
  <c r="G325" i="87"/>
  <c r="H325" i="87" s="1"/>
  <c r="M325" i="87" s="1"/>
  <c r="G326" i="87"/>
  <c r="H326" i="87" s="1"/>
  <c r="M326" i="87" s="1"/>
  <c r="G327" i="87"/>
  <c r="H327" i="87" s="1"/>
  <c r="M327" i="87" s="1"/>
  <c r="G328" i="87"/>
  <c r="H328" i="87" s="1"/>
  <c r="M328" i="87" s="1"/>
  <c r="G329" i="87"/>
  <c r="H329" i="87" s="1"/>
  <c r="M329" i="87" s="1"/>
  <c r="G330" i="87"/>
  <c r="H330" i="87" s="1"/>
  <c r="M330" i="87" s="1"/>
  <c r="G331" i="87"/>
  <c r="H331" i="87" s="1"/>
  <c r="M331" i="87" s="1"/>
  <c r="G332" i="87"/>
  <c r="H332" i="87" s="1"/>
  <c r="M332" i="87" s="1"/>
  <c r="G333" i="87"/>
  <c r="H333" i="87" s="1"/>
  <c r="M333" i="87" s="1"/>
  <c r="G334" i="87"/>
  <c r="H334" i="87" s="1"/>
  <c r="M334" i="87" s="1"/>
  <c r="G335" i="87"/>
  <c r="H335" i="87" s="1"/>
  <c r="M335" i="87" s="1"/>
  <c r="G336" i="87"/>
  <c r="H336" i="87" s="1"/>
  <c r="M336" i="87" s="1"/>
  <c r="G337" i="87"/>
  <c r="H337" i="87" s="1"/>
  <c r="M337" i="87" s="1"/>
  <c r="G338" i="87"/>
  <c r="H338" i="87" s="1"/>
  <c r="M338" i="87" s="1"/>
  <c r="G339" i="87"/>
  <c r="H339" i="87" s="1"/>
  <c r="M339" i="87" s="1"/>
  <c r="G340" i="87"/>
  <c r="H340" i="87" s="1"/>
  <c r="M340" i="87" s="1"/>
  <c r="G341" i="87"/>
  <c r="H341" i="87" s="1"/>
  <c r="M341" i="87" s="1"/>
  <c r="G342" i="87"/>
  <c r="H342" i="87" s="1"/>
  <c r="M342" i="87" s="1"/>
  <c r="G343" i="87"/>
  <c r="H343" i="87" s="1"/>
  <c r="M343" i="87" s="1"/>
  <c r="G344" i="87"/>
  <c r="H344" i="87" s="1"/>
  <c r="M344" i="87" s="1"/>
  <c r="G345" i="87"/>
  <c r="H345" i="87" s="1"/>
  <c r="M345" i="87" s="1"/>
  <c r="G346" i="87"/>
  <c r="H346" i="87" s="1"/>
  <c r="M346" i="87" s="1"/>
  <c r="G347" i="87"/>
  <c r="H347" i="87" s="1"/>
  <c r="M347" i="87" s="1"/>
  <c r="G348" i="87"/>
  <c r="H348" i="87" s="1"/>
  <c r="M348" i="87" s="1"/>
  <c r="G349" i="87"/>
  <c r="H349" i="87" s="1"/>
  <c r="M349" i="87" s="1"/>
  <c r="G350" i="87"/>
  <c r="H350" i="87" s="1"/>
  <c r="M350" i="87" s="1"/>
  <c r="G351" i="87"/>
  <c r="H351" i="87" s="1"/>
  <c r="M351" i="87" s="1"/>
  <c r="G352" i="87"/>
  <c r="H352" i="87" s="1"/>
  <c r="M352" i="87" s="1"/>
  <c r="G353" i="87"/>
  <c r="H353" i="87" s="1"/>
  <c r="M353" i="87" s="1"/>
  <c r="G354" i="87"/>
  <c r="H354" i="87" s="1"/>
  <c r="M354" i="87" s="1"/>
  <c r="G355" i="87"/>
  <c r="H355" i="87" s="1"/>
  <c r="M355" i="87" s="1"/>
  <c r="G356" i="87"/>
  <c r="H356" i="87" s="1"/>
  <c r="M356" i="87" s="1"/>
  <c r="G357" i="87"/>
  <c r="H357" i="87" s="1"/>
  <c r="M357" i="87" s="1"/>
  <c r="G358" i="87"/>
  <c r="H358" i="87" s="1"/>
  <c r="M358" i="87" s="1"/>
  <c r="G359" i="87"/>
  <c r="H359" i="87" s="1"/>
  <c r="M359" i="87" s="1"/>
  <c r="G360" i="87"/>
  <c r="H360" i="87" s="1"/>
  <c r="M360" i="87" s="1"/>
  <c r="G361" i="87"/>
  <c r="H361" i="87" s="1"/>
  <c r="M361" i="87" s="1"/>
  <c r="G362" i="87"/>
  <c r="H362" i="87" s="1"/>
  <c r="M362" i="87" s="1"/>
  <c r="G363" i="87"/>
  <c r="H363" i="87" s="1"/>
  <c r="M363" i="87" s="1"/>
  <c r="G364" i="87"/>
  <c r="H364" i="87" s="1"/>
  <c r="M364" i="87" s="1"/>
  <c r="G365" i="87"/>
  <c r="H365" i="87" s="1"/>
  <c r="M365" i="87" s="1"/>
  <c r="G366" i="87"/>
  <c r="H366" i="87" s="1"/>
  <c r="M366" i="87" s="1"/>
  <c r="G367" i="87"/>
  <c r="H367" i="87" s="1"/>
  <c r="M367" i="87" s="1"/>
  <c r="G368" i="87"/>
  <c r="H368" i="87" s="1"/>
  <c r="M368" i="87" s="1"/>
  <c r="G369" i="87"/>
  <c r="H369" i="87" s="1"/>
  <c r="M369" i="87" s="1"/>
  <c r="G370" i="87"/>
  <c r="H370" i="87" s="1"/>
  <c r="M370" i="87" s="1"/>
  <c r="G371" i="87"/>
  <c r="H371" i="87" s="1"/>
  <c r="M371" i="87" s="1"/>
  <c r="G372" i="87"/>
  <c r="H372" i="87" s="1"/>
  <c r="M372" i="87" s="1"/>
  <c r="G373" i="87"/>
  <c r="H373" i="87" s="1"/>
  <c r="M373" i="87" s="1"/>
  <c r="G374" i="87"/>
  <c r="H374" i="87" s="1"/>
  <c r="M374" i="87" s="1"/>
  <c r="G375" i="87"/>
  <c r="H375" i="87" s="1"/>
  <c r="M375" i="87" s="1"/>
  <c r="G376" i="87"/>
  <c r="H376" i="87" s="1"/>
  <c r="M376" i="87" s="1"/>
  <c r="G377" i="87"/>
  <c r="H377" i="87" s="1"/>
  <c r="M377" i="87" s="1"/>
  <c r="G378" i="87"/>
  <c r="H378" i="87" s="1"/>
  <c r="M378" i="87" s="1"/>
  <c r="G379" i="87"/>
  <c r="H379" i="87" s="1"/>
  <c r="M379" i="87" s="1"/>
  <c r="G380" i="87"/>
  <c r="H380" i="87" s="1"/>
  <c r="M380" i="87" s="1"/>
  <c r="G381" i="87"/>
  <c r="H381" i="87" s="1"/>
  <c r="M381" i="87" s="1"/>
  <c r="G382" i="87"/>
  <c r="H382" i="87" s="1"/>
  <c r="M382" i="87" s="1"/>
  <c r="G383" i="87"/>
  <c r="H383" i="87" s="1"/>
  <c r="M383" i="87" s="1"/>
  <c r="G384" i="87"/>
  <c r="H384" i="87" s="1"/>
  <c r="M384" i="87" s="1"/>
  <c r="G385" i="87"/>
  <c r="H385" i="87" s="1"/>
  <c r="M385" i="87" s="1"/>
  <c r="G386" i="87"/>
  <c r="H386" i="87" s="1"/>
  <c r="M386" i="87" s="1"/>
  <c r="G387" i="87"/>
  <c r="H387" i="87" s="1"/>
  <c r="M387" i="87" s="1"/>
  <c r="G388" i="87"/>
  <c r="H388" i="87" s="1"/>
  <c r="M388" i="87" s="1"/>
  <c r="G389" i="87"/>
  <c r="H389" i="87" s="1"/>
  <c r="M389" i="87" s="1"/>
  <c r="G390" i="87"/>
  <c r="H390" i="87" s="1"/>
  <c r="M390" i="87" s="1"/>
  <c r="G391" i="87"/>
  <c r="H391" i="87" s="1"/>
  <c r="M391" i="87" s="1"/>
  <c r="G392" i="87"/>
  <c r="H392" i="87" s="1"/>
  <c r="M392" i="87" s="1"/>
  <c r="G393" i="87"/>
  <c r="H393" i="87" s="1"/>
  <c r="M393" i="87" s="1"/>
  <c r="G394" i="87"/>
  <c r="H394" i="87" s="1"/>
  <c r="M394" i="87" s="1"/>
  <c r="G395" i="87"/>
  <c r="H395" i="87" s="1"/>
  <c r="M395" i="87" s="1"/>
  <c r="G396" i="87"/>
  <c r="H396" i="87" s="1"/>
  <c r="M396" i="87" s="1"/>
  <c r="G397" i="87"/>
  <c r="H397" i="87" s="1"/>
  <c r="M397" i="87" s="1"/>
  <c r="G398" i="87"/>
  <c r="H398" i="87" s="1"/>
  <c r="M398" i="87" s="1"/>
  <c r="G399" i="87"/>
  <c r="H399" i="87" s="1"/>
  <c r="M399" i="87" s="1"/>
  <c r="G400" i="87"/>
  <c r="H400" i="87" s="1"/>
  <c r="M400" i="87" s="1"/>
  <c r="G401" i="87"/>
  <c r="H401" i="87" s="1"/>
  <c r="M401" i="87" s="1"/>
  <c r="G402" i="87"/>
  <c r="H402" i="87" s="1"/>
  <c r="M402" i="87" s="1"/>
  <c r="G403" i="87"/>
  <c r="H403" i="87" s="1"/>
  <c r="M403" i="87" s="1"/>
  <c r="G404" i="87"/>
  <c r="H404" i="87" s="1"/>
  <c r="M404" i="87" s="1"/>
  <c r="G405" i="87"/>
  <c r="H405" i="87" s="1"/>
  <c r="M405" i="87" s="1"/>
  <c r="G406" i="87"/>
  <c r="H406" i="87" s="1"/>
  <c r="M406" i="87" s="1"/>
  <c r="G407" i="87"/>
  <c r="H407" i="87" s="1"/>
  <c r="M407" i="87" s="1"/>
  <c r="G408" i="87"/>
  <c r="H408" i="87" s="1"/>
  <c r="M408" i="87" s="1"/>
  <c r="G409" i="87"/>
  <c r="H409" i="87" s="1"/>
  <c r="M409" i="87" s="1"/>
  <c r="G410" i="87"/>
  <c r="H410" i="87" s="1"/>
  <c r="M410" i="87" s="1"/>
  <c r="G2" i="87"/>
  <c r="H2" i="87" s="1"/>
  <c r="E181" i="85"/>
  <c r="H181" i="85" s="1"/>
  <c r="E183" i="85"/>
  <c r="H183" i="85" s="1"/>
  <c r="E182" i="85"/>
  <c r="H182" i="85" s="1"/>
  <c r="E180" i="85"/>
  <c r="H180" i="85" s="1"/>
  <c r="E179" i="85"/>
  <c r="H179" i="85" s="1"/>
  <c r="H178" i="85"/>
  <c r="E178" i="85"/>
  <c r="E177" i="85"/>
  <c r="H177" i="85" s="1"/>
  <c r="E176" i="85"/>
  <c r="H176" i="85" s="1"/>
  <c r="E87" i="85"/>
  <c r="H87" i="85" s="1"/>
  <c r="E90" i="85"/>
  <c r="H90" i="85" s="1"/>
  <c r="E89" i="85"/>
  <c r="H89" i="85" s="1"/>
  <c r="E88" i="85"/>
  <c r="H88" i="85" s="1"/>
  <c r="G86" i="85"/>
  <c r="E86" i="85"/>
  <c r="G85" i="85"/>
  <c r="H85" i="85" s="1"/>
  <c r="E85" i="85"/>
  <c r="E84" i="85"/>
  <c r="H84" i="85" s="1"/>
  <c r="E83" i="85"/>
  <c r="H83" i="85" s="1"/>
  <c r="E80" i="85"/>
  <c r="H80" i="85" s="1"/>
  <c r="E79" i="85"/>
  <c r="H79" i="85" s="1"/>
  <c r="E78" i="85"/>
  <c r="H78" i="85" s="1"/>
  <c r="E77" i="85"/>
  <c r="H77" i="85" s="1"/>
  <c r="G76" i="85"/>
  <c r="E76" i="85"/>
  <c r="G75" i="85"/>
  <c r="E75" i="85"/>
  <c r="H75" i="85" s="1"/>
  <c r="E74" i="85"/>
  <c r="H74" i="85" s="1"/>
  <c r="E73" i="85"/>
  <c r="H73" i="85" s="1"/>
  <c r="E173" i="85"/>
  <c r="H173" i="85" s="1"/>
  <c r="E172" i="85"/>
  <c r="H172" i="85" s="1"/>
  <c r="E171" i="85"/>
  <c r="H171" i="85" s="1"/>
  <c r="E170" i="85"/>
  <c r="H170" i="85" s="1"/>
  <c r="E169" i="85"/>
  <c r="H169" i="85" s="1"/>
  <c r="E168" i="85"/>
  <c r="H168" i="85" s="1"/>
  <c r="E167" i="85"/>
  <c r="H167" i="85" s="1"/>
  <c r="E166" i="85"/>
  <c r="H166" i="85" s="1"/>
  <c r="H50" i="85"/>
  <c r="H49" i="85"/>
  <c r="E70" i="85"/>
  <c r="H70" i="85" s="1"/>
  <c r="E69" i="85"/>
  <c r="H69" i="85" s="1"/>
  <c r="E68" i="85"/>
  <c r="H68" i="85" s="1"/>
  <c r="E67" i="85"/>
  <c r="H67" i="85" s="1"/>
  <c r="E66" i="85"/>
  <c r="H66" i="85" s="1"/>
  <c r="E65" i="85"/>
  <c r="H65" i="85" s="1"/>
  <c r="E64" i="85"/>
  <c r="H64" i="85" s="1"/>
  <c r="E63" i="85"/>
  <c r="H63" i="85" s="1"/>
  <c r="E60" i="85"/>
  <c r="H60" i="85" s="1"/>
  <c r="E59" i="85"/>
  <c r="H59" i="85" s="1"/>
  <c r="E58" i="85"/>
  <c r="H58" i="85" s="1"/>
  <c r="E57" i="85"/>
  <c r="H57" i="85" s="1"/>
  <c r="E56" i="85"/>
  <c r="H56" i="85" s="1"/>
  <c r="E55" i="85"/>
  <c r="H55" i="85" s="1"/>
  <c r="E54" i="85"/>
  <c r="H54" i="85" s="1"/>
  <c r="E53" i="85"/>
  <c r="H53" i="85" s="1"/>
  <c r="E163" i="85"/>
  <c r="E162" i="85"/>
  <c r="E161" i="85"/>
  <c r="E160" i="85"/>
  <c r="E159" i="85"/>
  <c r="E158" i="85"/>
  <c r="E157" i="85"/>
  <c r="E156" i="85"/>
  <c r="E153" i="85"/>
  <c r="E152" i="85"/>
  <c r="E151" i="85"/>
  <c r="E150" i="85"/>
  <c r="H150" i="85" s="1"/>
  <c r="E149" i="85"/>
  <c r="H149" i="85" s="1"/>
  <c r="E148" i="85"/>
  <c r="H148" i="85" s="1"/>
  <c r="E147" i="85"/>
  <c r="E146" i="85"/>
  <c r="E143" i="85"/>
  <c r="H143" i="85" s="1"/>
  <c r="E142" i="85"/>
  <c r="H142" i="85" s="1"/>
  <c r="E141" i="85"/>
  <c r="E140" i="85"/>
  <c r="E139" i="85"/>
  <c r="H139" i="85" s="1"/>
  <c r="E138" i="85"/>
  <c r="H138" i="85" s="1"/>
  <c r="E137" i="85"/>
  <c r="E136" i="85"/>
  <c r="H163" i="85"/>
  <c r="H162" i="85"/>
  <c r="H161" i="85"/>
  <c r="H160" i="85"/>
  <c r="H159" i="85"/>
  <c r="H158" i="85"/>
  <c r="H157" i="85"/>
  <c r="H156" i="85"/>
  <c r="H153" i="85"/>
  <c r="H152" i="85"/>
  <c r="H151" i="85"/>
  <c r="H147" i="85"/>
  <c r="H146" i="85"/>
  <c r="H141" i="85"/>
  <c r="H140" i="85"/>
  <c r="H137" i="85"/>
  <c r="H136" i="85"/>
  <c r="G66" i="85"/>
  <c r="G65" i="85"/>
  <c r="G56" i="85"/>
  <c r="G55" i="85"/>
  <c r="E50" i="85"/>
  <c r="E49" i="85"/>
  <c r="E48" i="85"/>
  <c r="H48" i="85" s="1"/>
  <c r="E47" i="85"/>
  <c r="H47" i="85" s="1"/>
  <c r="G46" i="85"/>
  <c r="E46" i="85"/>
  <c r="H46" i="85" s="1"/>
  <c r="G45" i="85"/>
  <c r="H45" i="85" s="1"/>
  <c r="E45" i="85"/>
  <c r="E44" i="85"/>
  <c r="H44" i="85" s="1"/>
  <c r="E43" i="85"/>
  <c r="H43" i="85" s="1"/>
  <c r="G133" i="85"/>
  <c r="E133" i="85"/>
  <c r="G132" i="85"/>
  <c r="E132" i="85"/>
  <c r="H132" i="85" s="1"/>
  <c r="E131" i="85"/>
  <c r="H131" i="85" s="1"/>
  <c r="E130" i="85"/>
  <c r="H130" i="85" s="1"/>
  <c r="G129" i="85"/>
  <c r="E129" i="85"/>
  <c r="G128" i="85"/>
  <c r="E128" i="85"/>
  <c r="H128" i="85" s="1"/>
  <c r="E127" i="85"/>
  <c r="H127" i="85" s="1"/>
  <c r="E126" i="85"/>
  <c r="H126" i="85" s="1"/>
  <c r="E40" i="85"/>
  <c r="H40" i="85" s="1"/>
  <c r="E39" i="85"/>
  <c r="H39" i="85" s="1"/>
  <c r="E38" i="85"/>
  <c r="H38" i="85" s="1"/>
  <c r="E37" i="85"/>
  <c r="H37" i="85" s="1"/>
  <c r="G36" i="85"/>
  <c r="E36" i="85"/>
  <c r="H36" i="85" s="1"/>
  <c r="G35" i="85"/>
  <c r="H35" i="85" s="1"/>
  <c r="E35" i="85"/>
  <c r="E34" i="85"/>
  <c r="H34" i="85" s="1"/>
  <c r="E33" i="85"/>
  <c r="H33" i="85" s="1"/>
  <c r="G123" i="85"/>
  <c r="E123" i="85"/>
  <c r="G122" i="85"/>
  <c r="E122" i="85"/>
  <c r="E121" i="85"/>
  <c r="H121" i="85" s="1"/>
  <c r="E120" i="85"/>
  <c r="H120" i="85" s="1"/>
  <c r="G119" i="85"/>
  <c r="E119" i="85"/>
  <c r="G118" i="85"/>
  <c r="E118" i="85"/>
  <c r="E117" i="85"/>
  <c r="H117" i="85" s="1"/>
  <c r="E116" i="85"/>
  <c r="H116" i="85" s="1"/>
  <c r="E30" i="85"/>
  <c r="H30" i="85" s="1"/>
  <c r="E29" i="85"/>
  <c r="H29" i="85" s="1"/>
  <c r="E28" i="85"/>
  <c r="H28" i="85" s="1"/>
  <c r="E27" i="85"/>
  <c r="H27" i="85" s="1"/>
  <c r="G26" i="85"/>
  <c r="E26" i="85"/>
  <c r="G25" i="85"/>
  <c r="E25" i="85"/>
  <c r="E24" i="85"/>
  <c r="H24" i="85" s="1"/>
  <c r="E23" i="85"/>
  <c r="H23" i="85" s="1"/>
  <c r="G113" i="85"/>
  <c r="E113" i="85"/>
  <c r="G112" i="85"/>
  <c r="H112" i="85" s="1"/>
  <c r="E111" i="85"/>
  <c r="H111" i="85" s="1"/>
  <c r="E110" i="85"/>
  <c r="H110" i="85" s="1"/>
  <c r="E109" i="85"/>
  <c r="H109" i="85" s="1"/>
  <c r="E108" i="85"/>
  <c r="H108" i="85" s="1"/>
  <c r="E107" i="85"/>
  <c r="H107" i="85" s="1"/>
  <c r="E106" i="85"/>
  <c r="H106" i="85" s="1"/>
  <c r="E20" i="85"/>
  <c r="H20" i="85" s="1"/>
  <c r="E19" i="85"/>
  <c r="H19" i="85" s="1"/>
  <c r="E18" i="85"/>
  <c r="H18" i="85" s="1"/>
  <c r="E17" i="85"/>
  <c r="H17" i="85" s="1"/>
  <c r="G16" i="85"/>
  <c r="E16" i="85"/>
  <c r="G15" i="85"/>
  <c r="E15" i="85"/>
  <c r="E14" i="85"/>
  <c r="H14" i="85" s="1"/>
  <c r="E13" i="85"/>
  <c r="H13" i="85" s="1"/>
  <c r="E96" i="85"/>
  <c r="H96" i="85" s="1"/>
  <c r="E95" i="85"/>
  <c r="H95" i="85" s="1"/>
  <c r="G102" i="85"/>
  <c r="E102" i="85"/>
  <c r="G101" i="85"/>
  <c r="E101" i="85"/>
  <c r="E100" i="85"/>
  <c r="H100" i="85" s="1"/>
  <c r="E99" i="85"/>
  <c r="H99" i="85" s="1"/>
  <c r="E98" i="85"/>
  <c r="H98" i="85" s="1"/>
  <c r="E97" i="85"/>
  <c r="H97" i="85" s="1"/>
  <c r="E10" i="85"/>
  <c r="H10" i="85" s="1"/>
  <c r="E9" i="85"/>
  <c r="H9" i="85" s="1"/>
  <c r="E8" i="85"/>
  <c r="H8" i="85" s="1"/>
  <c r="E7" i="85"/>
  <c r="H7" i="85" s="1"/>
  <c r="G6" i="85"/>
  <c r="G5" i="85"/>
  <c r="E6" i="85"/>
  <c r="E5" i="85"/>
  <c r="E4" i="85"/>
  <c r="H4" i="85" s="1"/>
  <c r="E3" i="85"/>
  <c r="H3" i="85" s="1"/>
  <c r="J7" i="97" l="1"/>
  <c r="K7" i="97"/>
  <c r="L7" i="97" s="1"/>
  <c r="I8" i="97"/>
  <c r="I9" i="97" s="1"/>
  <c r="I10" i="97" s="1"/>
  <c r="I11" i="97" s="1"/>
  <c r="J11" i="97" s="1"/>
  <c r="G411" i="97"/>
  <c r="K3" i="87"/>
  <c r="L3" i="87" s="1"/>
  <c r="H411" i="87"/>
  <c r="M188" i="87"/>
  <c r="G411" i="87"/>
  <c r="J3" i="97"/>
  <c r="H47" i="97"/>
  <c r="M47" i="97" s="1"/>
  <c r="H63" i="97"/>
  <c r="M63" i="97" s="1"/>
  <c r="J5" i="97"/>
  <c r="H10" i="97"/>
  <c r="M10" i="97" s="1"/>
  <c r="H26" i="97"/>
  <c r="M26" i="97" s="1"/>
  <c r="H43" i="97"/>
  <c r="M43" i="97" s="1"/>
  <c r="H74" i="97"/>
  <c r="M74" i="97" s="1"/>
  <c r="H90" i="97"/>
  <c r="M90" i="97" s="1"/>
  <c r="H109" i="97"/>
  <c r="M109" i="97" s="1"/>
  <c r="H125" i="97"/>
  <c r="M125" i="97" s="1"/>
  <c r="H141" i="97"/>
  <c r="M141" i="97" s="1"/>
  <c r="H14" i="97"/>
  <c r="M14" i="97" s="1"/>
  <c r="H30" i="97"/>
  <c r="M30" i="97" s="1"/>
  <c r="H55" i="97"/>
  <c r="M55" i="97" s="1"/>
  <c r="H85" i="97"/>
  <c r="M85" i="97" s="1"/>
  <c r="J6" i="97"/>
  <c r="H6" i="97"/>
  <c r="M6" i="97" s="1"/>
  <c r="H22" i="97"/>
  <c r="M22" i="97" s="1"/>
  <c r="H39" i="97"/>
  <c r="M39" i="97" s="1"/>
  <c r="H51" i="97"/>
  <c r="M51" i="97" s="1"/>
  <c r="H59" i="97"/>
  <c r="M59" i="97" s="1"/>
  <c r="H67" i="97"/>
  <c r="M67" i="97" s="1"/>
  <c r="H18" i="97"/>
  <c r="M18" i="97" s="1"/>
  <c r="H34" i="97"/>
  <c r="M34" i="97" s="1"/>
  <c r="J4" i="97"/>
  <c r="H97" i="97"/>
  <c r="M97" i="97" s="1"/>
  <c r="H113" i="97"/>
  <c r="M113" i="97" s="1"/>
  <c r="H129" i="97"/>
  <c r="M129" i="97" s="1"/>
  <c r="H145" i="97"/>
  <c r="M145" i="97" s="1"/>
  <c r="H179" i="97"/>
  <c r="M179" i="97" s="1"/>
  <c r="H157" i="97"/>
  <c r="M157" i="97" s="1"/>
  <c r="H237" i="97"/>
  <c r="M237" i="97" s="1"/>
  <c r="M2" i="97"/>
  <c r="H94" i="97"/>
  <c r="M94" i="97" s="1"/>
  <c r="H101" i="97"/>
  <c r="M101" i="97" s="1"/>
  <c r="H117" i="97"/>
  <c r="M117" i="97" s="1"/>
  <c r="H133" i="97"/>
  <c r="M133" i="97" s="1"/>
  <c r="H149" i="97"/>
  <c r="M149" i="97" s="1"/>
  <c r="H171" i="97"/>
  <c r="M171" i="97" s="1"/>
  <c r="H189" i="97"/>
  <c r="M189" i="97" s="1"/>
  <c r="H221" i="97"/>
  <c r="M221" i="97" s="1"/>
  <c r="H253" i="97"/>
  <c r="M253" i="97" s="1"/>
  <c r="H165" i="97"/>
  <c r="M165" i="97" s="1"/>
  <c r="H205" i="97"/>
  <c r="M205" i="97" s="1"/>
  <c r="J2" i="97"/>
  <c r="H82" i="97"/>
  <c r="M82" i="97" s="1"/>
  <c r="H105" i="97"/>
  <c r="M105" i="97" s="1"/>
  <c r="H121" i="97"/>
  <c r="M121" i="97" s="1"/>
  <c r="H137" i="97"/>
  <c r="M137" i="97" s="1"/>
  <c r="H153" i="97"/>
  <c r="M153" i="97" s="1"/>
  <c r="H163" i="97"/>
  <c r="M163" i="97" s="1"/>
  <c r="H173" i="97"/>
  <c r="M173" i="97" s="1"/>
  <c r="H201" i="97"/>
  <c r="M201" i="97" s="1"/>
  <c r="H217" i="97"/>
  <c r="M217" i="97" s="1"/>
  <c r="H233" i="97"/>
  <c r="M233" i="97" s="1"/>
  <c r="H249" i="97"/>
  <c r="M249" i="97" s="1"/>
  <c r="H262" i="97"/>
  <c r="M262" i="97" s="1"/>
  <c r="H197" i="97"/>
  <c r="M197" i="97" s="1"/>
  <c r="H213" i="97"/>
  <c r="M213" i="97" s="1"/>
  <c r="H229" i="97"/>
  <c r="M229" i="97" s="1"/>
  <c r="H245" i="97"/>
  <c r="M245" i="97" s="1"/>
  <c r="H264" i="97"/>
  <c r="M264" i="97" s="1"/>
  <c r="H320" i="97"/>
  <c r="M320" i="97" s="1"/>
  <c r="H181" i="97"/>
  <c r="M181" i="97" s="1"/>
  <c r="H183" i="97"/>
  <c r="M183" i="97" s="1"/>
  <c r="H185" i="97"/>
  <c r="M185" i="97" s="1"/>
  <c r="H193" i="97"/>
  <c r="M193" i="97" s="1"/>
  <c r="H209" i="97"/>
  <c r="M209" i="97" s="1"/>
  <c r="H225" i="97"/>
  <c r="M225" i="97" s="1"/>
  <c r="H241" i="97"/>
  <c r="M241" i="97" s="1"/>
  <c r="H256" i="97"/>
  <c r="M256" i="97" s="1"/>
  <c r="H281" i="97"/>
  <c r="M281" i="97" s="1"/>
  <c r="H300" i="97"/>
  <c r="M300" i="97" s="1"/>
  <c r="H277" i="97"/>
  <c r="M277" i="97" s="1"/>
  <c r="H305" i="97"/>
  <c r="M305" i="97" s="1"/>
  <c r="H359" i="97"/>
  <c r="M359" i="97" s="1"/>
  <c r="H273" i="97"/>
  <c r="M273" i="97" s="1"/>
  <c r="H289" i="97"/>
  <c r="M289" i="97" s="1"/>
  <c r="H258" i="97"/>
  <c r="M258" i="97" s="1"/>
  <c r="H266" i="97"/>
  <c r="M266" i="97" s="1"/>
  <c r="H285" i="97"/>
  <c r="M285" i="97" s="1"/>
  <c r="H294" i="97"/>
  <c r="M294" i="97" s="1"/>
  <c r="H332" i="97"/>
  <c r="M332" i="97" s="1"/>
  <c r="H324" i="97"/>
  <c r="M324" i="97" s="1"/>
  <c r="H340" i="97"/>
  <c r="M340" i="97" s="1"/>
  <c r="H394" i="97"/>
  <c r="M394" i="97" s="1"/>
  <c r="H403" i="97"/>
  <c r="M403" i="97" s="1"/>
  <c r="H309" i="97"/>
  <c r="M309" i="97" s="1"/>
  <c r="H312" i="97"/>
  <c r="M312" i="97" s="1"/>
  <c r="H328" i="97"/>
  <c r="M328" i="97" s="1"/>
  <c r="H316" i="97"/>
  <c r="M316" i="97" s="1"/>
  <c r="H378" i="97"/>
  <c r="M378" i="97" s="1"/>
  <c r="H353" i="97"/>
  <c r="M353" i="97" s="1"/>
  <c r="H367" i="97"/>
  <c r="M367" i="97" s="1"/>
  <c r="H383" i="97"/>
  <c r="M383" i="97" s="1"/>
  <c r="H399" i="97"/>
  <c r="M399" i="97" s="1"/>
  <c r="H360" i="97"/>
  <c r="M360" i="97" s="1"/>
  <c r="H371" i="97"/>
  <c r="M371" i="97" s="1"/>
  <c r="H387" i="97"/>
  <c r="M387" i="97" s="1"/>
  <c r="H375" i="97"/>
  <c r="M375" i="97" s="1"/>
  <c r="H391" i="97"/>
  <c r="M391" i="97" s="1"/>
  <c r="H407" i="97"/>
  <c r="M407" i="97" s="1"/>
  <c r="I4" i="87"/>
  <c r="H129" i="85"/>
  <c r="H86" i="85"/>
  <c r="H133" i="85"/>
  <c r="H76" i="85"/>
  <c r="H123" i="85"/>
  <c r="H101" i="85"/>
  <c r="H26" i="85"/>
  <c r="H15" i="85"/>
  <c r="H25" i="85"/>
  <c r="H6" i="85"/>
  <c r="H5" i="85"/>
  <c r="H122" i="85"/>
  <c r="H113" i="85"/>
  <c r="H102" i="85"/>
  <c r="H118" i="85"/>
  <c r="H119" i="85"/>
  <c r="H16" i="85"/>
  <c r="J8" i="97" l="1"/>
  <c r="I12" i="97"/>
  <c r="I13" i="97" s="1"/>
  <c r="J10" i="97"/>
  <c r="J9" i="97"/>
  <c r="K9" i="97" s="1"/>
  <c r="L9" i="97" s="1"/>
  <c r="K11" i="97"/>
  <c r="L11" i="97" s="1"/>
  <c r="K8" i="97"/>
  <c r="L8" i="97" s="1"/>
  <c r="K10" i="97"/>
  <c r="L10" i="97" s="1"/>
  <c r="K4" i="97"/>
  <c r="L4" i="97" s="1"/>
  <c r="K5" i="97"/>
  <c r="L5" i="97" s="1"/>
  <c r="K3" i="97"/>
  <c r="L3" i="97" s="1"/>
  <c r="H411" i="97"/>
  <c r="J12" i="97"/>
  <c r="K6" i="97"/>
  <c r="L6" i="97" s="1"/>
  <c r="I14" i="97"/>
  <c r="J13" i="97"/>
  <c r="L2" i="87"/>
  <c r="J4" i="87"/>
  <c r="K4" i="87" s="1"/>
  <c r="I5" i="87"/>
  <c r="K13" i="97" l="1"/>
  <c r="L13" i="97" s="1"/>
  <c r="K12" i="97"/>
  <c r="L12" i="97" s="1"/>
  <c r="I15" i="97"/>
  <c r="J14" i="97"/>
  <c r="L2" i="97"/>
  <c r="J5" i="87"/>
  <c r="I6" i="87"/>
  <c r="K14" i="97" l="1"/>
  <c r="L14" i="97" s="1"/>
  <c r="K5" i="87"/>
  <c r="L5" i="87" s="1"/>
  <c r="J15" i="97"/>
  <c r="K15" i="97" s="1"/>
  <c r="I16" i="97"/>
  <c r="L4" i="87"/>
  <c r="J6" i="87"/>
  <c r="I7" i="87"/>
  <c r="K6" i="87" l="1"/>
  <c r="L6" i="87" s="1"/>
  <c r="L15" i="97"/>
  <c r="I17" i="97"/>
  <c r="J16" i="97"/>
  <c r="J7" i="87"/>
  <c r="I8" i="87"/>
  <c r="K16" i="97" l="1"/>
  <c r="L16" i="97" s="1"/>
  <c r="K7" i="87"/>
  <c r="L7" i="87" s="1"/>
  <c r="I18" i="97"/>
  <c r="J17" i="97"/>
  <c r="K17" i="97" s="1"/>
  <c r="J8" i="87"/>
  <c r="I9" i="87"/>
  <c r="I10" i="87" s="1"/>
  <c r="K8" i="87" l="1"/>
  <c r="L8" i="87" s="1"/>
  <c r="I19" i="97"/>
  <c r="J18" i="97"/>
  <c r="J9" i="87"/>
  <c r="K18" i="97" l="1"/>
  <c r="L18" i="97" s="1"/>
  <c r="K9" i="87"/>
  <c r="L9" i="87" s="1"/>
  <c r="J19" i="97"/>
  <c r="I20" i="97"/>
  <c r="L17" i="97"/>
  <c r="J10" i="87"/>
  <c r="K10" i="87" s="1"/>
  <c r="I11" i="87"/>
  <c r="K19" i="97" l="1"/>
  <c r="L19" i="97" s="1"/>
  <c r="I21" i="97"/>
  <c r="J20" i="97"/>
  <c r="K20" i="97" s="1"/>
  <c r="L10" i="87"/>
  <c r="I12" i="87"/>
  <c r="J11" i="87"/>
  <c r="K11" i="87" s="1"/>
  <c r="L20" i="97" l="1"/>
  <c r="I22" i="97"/>
  <c r="J21" i="97"/>
  <c r="L11" i="87"/>
  <c r="J12" i="87"/>
  <c r="K12" i="87" s="1"/>
  <c r="I13" i="87"/>
  <c r="K21" i="97" l="1"/>
  <c r="L21" i="97" s="1"/>
  <c r="I23" i="97"/>
  <c r="J22" i="97"/>
  <c r="L12" i="87"/>
  <c r="I14" i="87"/>
  <c r="J13" i="87"/>
  <c r="K13" i="87" s="1"/>
  <c r="K22" i="97" l="1"/>
  <c r="L22" i="97" s="1"/>
  <c r="J23" i="97"/>
  <c r="I24" i="97"/>
  <c r="L13" i="87"/>
  <c r="J14" i="87"/>
  <c r="K14" i="87" s="1"/>
  <c r="I15" i="87"/>
  <c r="K23" i="97" l="1"/>
  <c r="L23" i="97" s="1"/>
  <c r="I25" i="97"/>
  <c r="J24" i="97"/>
  <c r="L14" i="87"/>
  <c r="J15" i="87"/>
  <c r="K15" i="87" s="1"/>
  <c r="I16" i="87"/>
  <c r="K24" i="97" l="1"/>
  <c r="L24" i="97" s="1"/>
  <c r="I26" i="97"/>
  <c r="J25" i="97"/>
  <c r="L15" i="87"/>
  <c r="J16" i="87"/>
  <c r="K16" i="87" s="1"/>
  <c r="I17" i="87"/>
  <c r="I18" i="87" s="1"/>
  <c r="I19" i="87" s="1"/>
  <c r="I20" i="87" s="1"/>
  <c r="I21" i="87" s="1"/>
  <c r="I22" i="87" s="1"/>
  <c r="I23" i="87" s="1"/>
  <c r="I24" i="87" s="1"/>
  <c r="I25" i="87" s="1"/>
  <c r="I26" i="87" s="1"/>
  <c r="I27" i="87" s="1"/>
  <c r="I28" i="87" s="1"/>
  <c r="I29" i="87" s="1"/>
  <c r="I30" i="87" s="1"/>
  <c r="I31" i="87" s="1"/>
  <c r="I32" i="87" s="1"/>
  <c r="I33" i="87" s="1"/>
  <c r="I34" i="87" s="1"/>
  <c r="I35" i="87" s="1"/>
  <c r="I36" i="87" s="1"/>
  <c r="I37" i="87" s="1"/>
  <c r="I38" i="87" s="1"/>
  <c r="I39" i="87" s="1"/>
  <c r="I40" i="87" s="1"/>
  <c r="I41" i="87" s="1"/>
  <c r="I42" i="87" s="1"/>
  <c r="I43" i="87" s="1"/>
  <c r="I44" i="87" s="1"/>
  <c r="I45" i="87" s="1"/>
  <c r="I46" i="87" s="1"/>
  <c r="I47" i="87" s="1"/>
  <c r="I48" i="87" s="1"/>
  <c r="I49" i="87" s="1"/>
  <c r="I50" i="87" s="1"/>
  <c r="I51" i="87" s="1"/>
  <c r="I52" i="87" s="1"/>
  <c r="I53" i="87" s="1"/>
  <c r="I54" i="87" s="1"/>
  <c r="I55" i="87" s="1"/>
  <c r="I56" i="87" s="1"/>
  <c r="I57" i="87" s="1"/>
  <c r="I58" i="87" s="1"/>
  <c r="I59" i="87" s="1"/>
  <c r="I60" i="87" s="1"/>
  <c r="I61" i="87" s="1"/>
  <c r="I62" i="87" s="1"/>
  <c r="I63" i="87" s="1"/>
  <c r="I64" i="87" s="1"/>
  <c r="I65" i="87" s="1"/>
  <c r="I66" i="87" s="1"/>
  <c r="I67" i="87" s="1"/>
  <c r="I68" i="87" s="1"/>
  <c r="I69" i="87" s="1"/>
  <c r="I70" i="87" s="1"/>
  <c r="I71" i="87" s="1"/>
  <c r="I72" i="87" s="1"/>
  <c r="I73" i="87" s="1"/>
  <c r="I74" i="87" s="1"/>
  <c r="I75" i="87" s="1"/>
  <c r="I76" i="87" s="1"/>
  <c r="I77" i="87" s="1"/>
  <c r="I78" i="87" s="1"/>
  <c r="I79" i="87" s="1"/>
  <c r="I80" i="87" s="1"/>
  <c r="I81" i="87" s="1"/>
  <c r="I82" i="87" s="1"/>
  <c r="I83" i="87" s="1"/>
  <c r="I84" i="87" s="1"/>
  <c r="I85" i="87" s="1"/>
  <c r="I86" i="87" s="1"/>
  <c r="I87" i="87" s="1"/>
  <c r="I88" i="87" s="1"/>
  <c r="I89" i="87" s="1"/>
  <c r="I90" i="87" s="1"/>
  <c r="I91" i="87" s="1"/>
  <c r="I92" i="87" s="1"/>
  <c r="I93" i="87" s="1"/>
  <c r="I94" i="87" s="1"/>
  <c r="I95" i="87" s="1"/>
  <c r="I96" i="87" s="1"/>
  <c r="I97" i="87" s="1"/>
  <c r="I98" i="87" s="1"/>
  <c r="I99" i="87" s="1"/>
  <c r="I100" i="87" s="1"/>
  <c r="I101" i="87" s="1"/>
  <c r="I102" i="87" s="1"/>
  <c r="I103" i="87" s="1"/>
  <c r="I104" i="87" s="1"/>
  <c r="I105" i="87" s="1"/>
  <c r="I106" i="87" s="1"/>
  <c r="I107" i="87" s="1"/>
  <c r="I108" i="87" s="1"/>
  <c r="I109" i="87" s="1"/>
  <c r="I110" i="87" s="1"/>
  <c r="I111" i="87" s="1"/>
  <c r="I112" i="87" s="1"/>
  <c r="I113" i="87" s="1"/>
  <c r="I114" i="87" s="1"/>
  <c r="I115" i="87" s="1"/>
  <c r="I116" i="87" s="1"/>
  <c r="I117" i="87" s="1"/>
  <c r="I118" i="87" s="1"/>
  <c r="I119" i="87" s="1"/>
  <c r="I120" i="87" s="1"/>
  <c r="I121" i="87" s="1"/>
  <c r="I122" i="87" s="1"/>
  <c r="I123" i="87" s="1"/>
  <c r="I124" i="87" s="1"/>
  <c r="I125" i="87" s="1"/>
  <c r="I126" i="87" s="1"/>
  <c r="I127" i="87" s="1"/>
  <c r="I128" i="87" s="1"/>
  <c r="I129" i="87" s="1"/>
  <c r="I130" i="87" s="1"/>
  <c r="I131" i="87" s="1"/>
  <c r="I132" i="87" s="1"/>
  <c r="I133" i="87" s="1"/>
  <c r="I134" i="87" s="1"/>
  <c r="I135" i="87" s="1"/>
  <c r="I136" i="87" s="1"/>
  <c r="I137" i="87" s="1"/>
  <c r="I138" i="87" s="1"/>
  <c r="I139" i="87" s="1"/>
  <c r="I140" i="87" s="1"/>
  <c r="I141" i="87" s="1"/>
  <c r="I142" i="87" s="1"/>
  <c r="I143" i="87" s="1"/>
  <c r="I144" i="87" s="1"/>
  <c r="I145" i="87" s="1"/>
  <c r="I146" i="87" s="1"/>
  <c r="I147" i="87" s="1"/>
  <c r="I148" i="87" s="1"/>
  <c r="I149" i="87" s="1"/>
  <c r="I150" i="87" s="1"/>
  <c r="I151" i="87" s="1"/>
  <c r="I152" i="87" s="1"/>
  <c r="I153" i="87" s="1"/>
  <c r="I154" i="87" s="1"/>
  <c r="I155" i="87" s="1"/>
  <c r="I156" i="87" s="1"/>
  <c r="I157" i="87" s="1"/>
  <c r="I158" i="87" s="1"/>
  <c r="I159" i="87" s="1"/>
  <c r="I160" i="87" s="1"/>
  <c r="I161" i="87" s="1"/>
  <c r="I162" i="87" s="1"/>
  <c r="I163" i="87" s="1"/>
  <c r="I164" i="87" s="1"/>
  <c r="I165" i="87" s="1"/>
  <c r="I166" i="87" s="1"/>
  <c r="I167" i="87" s="1"/>
  <c r="I168" i="87" s="1"/>
  <c r="I169" i="87" s="1"/>
  <c r="I170" i="87" s="1"/>
  <c r="I171" i="87" s="1"/>
  <c r="I172" i="87" s="1"/>
  <c r="I173" i="87" s="1"/>
  <c r="I174" i="87" s="1"/>
  <c r="I175" i="87" s="1"/>
  <c r="I176" i="87" s="1"/>
  <c r="I177" i="87" s="1"/>
  <c r="I178" i="87" s="1"/>
  <c r="I179" i="87" s="1"/>
  <c r="I180" i="87" s="1"/>
  <c r="I181" i="87" s="1"/>
  <c r="I182" i="87" s="1"/>
  <c r="I183" i="87" s="1"/>
  <c r="I184" i="87" s="1"/>
  <c r="I185" i="87" s="1"/>
  <c r="I186" i="87" s="1"/>
  <c r="I187" i="87" s="1"/>
  <c r="I188" i="87" s="1"/>
  <c r="I189" i="87" s="1"/>
  <c r="I190" i="87" s="1"/>
  <c r="I191" i="87" s="1"/>
  <c r="I192" i="87" s="1"/>
  <c r="I193" i="87" s="1"/>
  <c r="I194" i="87" s="1"/>
  <c r="I195" i="87" s="1"/>
  <c r="I196" i="87" s="1"/>
  <c r="I197" i="87" s="1"/>
  <c r="I198" i="87" s="1"/>
  <c r="I199" i="87" s="1"/>
  <c r="I200" i="87" s="1"/>
  <c r="I201" i="87" s="1"/>
  <c r="I202" i="87" s="1"/>
  <c r="I203" i="87" s="1"/>
  <c r="I204" i="87" s="1"/>
  <c r="I205" i="87" s="1"/>
  <c r="I206" i="87" s="1"/>
  <c r="I207" i="87" s="1"/>
  <c r="I208" i="87" s="1"/>
  <c r="I209" i="87" s="1"/>
  <c r="I210" i="87" s="1"/>
  <c r="I211" i="87" s="1"/>
  <c r="I212" i="87" s="1"/>
  <c r="I213" i="87" s="1"/>
  <c r="I214" i="87" s="1"/>
  <c r="I215" i="87" s="1"/>
  <c r="I216" i="87" s="1"/>
  <c r="I217" i="87" s="1"/>
  <c r="I218" i="87" s="1"/>
  <c r="I219" i="87" s="1"/>
  <c r="I220" i="87" s="1"/>
  <c r="I221" i="87" s="1"/>
  <c r="I222" i="87" s="1"/>
  <c r="I223" i="87" s="1"/>
  <c r="I224" i="87" s="1"/>
  <c r="I225" i="87" s="1"/>
  <c r="I226" i="87" s="1"/>
  <c r="I227" i="87" s="1"/>
  <c r="I228" i="87" s="1"/>
  <c r="I229" i="87" s="1"/>
  <c r="I230" i="87" s="1"/>
  <c r="I231" i="87" s="1"/>
  <c r="I232" i="87" s="1"/>
  <c r="I233" i="87" s="1"/>
  <c r="I234" i="87" s="1"/>
  <c r="I235" i="87" s="1"/>
  <c r="I236" i="87" s="1"/>
  <c r="I237" i="87" s="1"/>
  <c r="I238" i="87" s="1"/>
  <c r="I239" i="87" s="1"/>
  <c r="I240" i="87" s="1"/>
  <c r="I241" i="87" s="1"/>
  <c r="I242" i="87" s="1"/>
  <c r="I243" i="87" s="1"/>
  <c r="I244" i="87" s="1"/>
  <c r="I245" i="87" s="1"/>
  <c r="I246" i="87" s="1"/>
  <c r="I247" i="87" s="1"/>
  <c r="I248" i="87" s="1"/>
  <c r="I249" i="87" s="1"/>
  <c r="I250" i="87" s="1"/>
  <c r="I251" i="87" s="1"/>
  <c r="I252" i="87" s="1"/>
  <c r="I253" i="87" s="1"/>
  <c r="I254" i="87" s="1"/>
  <c r="I255" i="87" s="1"/>
  <c r="I256" i="87" s="1"/>
  <c r="I257" i="87" s="1"/>
  <c r="I258" i="87" s="1"/>
  <c r="I259" i="87" s="1"/>
  <c r="I260" i="87" s="1"/>
  <c r="I261" i="87" s="1"/>
  <c r="I262" i="87" s="1"/>
  <c r="I263" i="87" s="1"/>
  <c r="I264" i="87" s="1"/>
  <c r="I265" i="87" s="1"/>
  <c r="I266" i="87" s="1"/>
  <c r="I267" i="87" s="1"/>
  <c r="I268" i="87" s="1"/>
  <c r="I269" i="87" s="1"/>
  <c r="I270" i="87" s="1"/>
  <c r="I271" i="87" s="1"/>
  <c r="I272" i="87" s="1"/>
  <c r="I273" i="87" s="1"/>
  <c r="I274" i="87" s="1"/>
  <c r="I275" i="87" s="1"/>
  <c r="I276" i="87" s="1"/>
  <c r="I277" i="87" s="1"/>
  <c r="I278" i="87" s="1"/>
  <c r="I279" i="87" s="1"/>
  <c r="I280" i="87" s="1"/>
  <c r="I281" i="87" s="1"/>
  <c r="I282" i="87" s="1"/>
  <c r="I283" i="87" s="1"/>
  <c r="I284" i="87" s="1"/>
  <c r="I285" i="87" s="1"/>
  <c r="I286" i="87" s="1"/>
  <c r="I287" i="87" s="1"/>
  <c r="I288" i="87" s="1"/>
  <c r="I289" i="87" s="1"/>
  <c r="I290" i="87" s="1"/>
  <c r="I291" i="87" s="1"/>
  <c r="I292" i="87" s="1"/>
  <c r="I293" i="87" s="1"/>
  <c r="I294" i="87" s="1"/>
  <c r="I295" i="87" s="1"/>
  <c r="I296" i="87" s="1"/>
  <c r="I297" i="87" s="1"/>
  <c r="I298" i="87" s="1"/>
  <c r="I299" i="87" s="1"/>
  <c r="I300" i="87" s="1"/>
  <c r="I301" i="87" s="1"/>
  <c r="I302" i="87" s="1"/>
  <c r="I303" i="87" s="1"/>
  <c r="I304" i="87" s="1"/>
  <c r="I305" i="87" s="1"/>
  <c r="I306" i="87" s="1"/>
  <c r="I307" i="87" s="1"/>
  <c r="I308" i="87" s="1"/>
  <c r="I309" i="87" s="1"/>
  <c r="I310" i="87" s="1"/>
  <c r="I311" i="87" s="1"/>
  <c r="I312" i="87" s="1"/>
  <c r="I313" i="87" s="1"/>
  <c r="I314" i="87" s="1"/>
  <c r="I315" i="87" s="1"/>
  <c r="I316" i="87" s="1"/>
  <c r="I317" i="87" s="1"/>
  <c r="I318" i="87" s="1"/>
  <c r="I319" i="87" s="1"/>
  <c r="I320" i="87" s="1"/>
  <c r="I321" i="87" s="1"/>
  <c r="I322" i="87" s="1"/>
  <c r="I323" i="87" s="1"/>
  <c r="I324" i="87" s="1"/>
  <c r="I325" i="87" s="1"/>
  <c r="I326" i="87" s="1"/>
  <c r="I327" i="87" s="1"/>
  <c r="I328" i="87" s="1"/>
  <c r="I329" i="87" s="1"/>
  <c r="I330" i="87" s="1"/>
  <c r="I331" i="87" s="1"/>
  <c r="I332" i="87" s="1"/>
  <c r="I333" i="87" s="1"/>
  <c r="I334" i="87" s="1"/>
  <c r="I335" i="87" s="1"/>
  <c r="I336" i="87" s="1"/>
  <c r="I337" i="87" s="1"/>
  <c r="I338" i="87" s="1"/>
  <c r="I339" i="87" s="1"/>
  <c r="I340" i="87" s="1"/>
  <c r="I341" i="87" s="1"/>
  <c r="I342" i="87" s="1"/>
  <c r="I343" i="87" s="1"/>
  <c r="I344" i="87" s="1"/>
  <c r="I345" i="87" s="1"/>
  <c r="I346" i="87" s="1"/>
  <c r="I347" i="87" s="1"/>
  <c r="I348" i="87" s="1"/>
  <c r="I349" i="87" s="1"/>
  <c r="I350" i="87" s="1"/>
  <c r="I351" i="87" s="1"/>
  <c r="I352" i="87" s="1"/>
  <c r="I353" i="87" s="1"/>
  <c r="I354" i="87" s="1"/>
  <c r="I355" i="87" s="1"/>
  <c r="I356" i="87" s="1"/>
  <c r="I357" i="87" s="1"/>
  <c r="I358" i="87" s="1"/>
  <c r="I359" i="87" s="1"/>
  <c r="I360" i="87" s="1"/>
  <c r="I361" i="87" s="1"/>
  <c r="I362" i="87" s="1"/>
  <c r="I363" i="87" s="1"/>
  <c r="I364" i="87" s="1"/>
  <c r="I365" i="87" s="1"/>
  <c r="I366" i="87" s="1"/>
  <c r="I367" i="87" s="1"/>
  <c r="I368" i="87" s="1"/>
  <c r="I369" i="87" s="1"/>
  <c r="I370" i="87" s="1"/>
  <c r="I371" i="87" s="1"/>
  <c r="I372" i="87" s="1"/>
  <c r="I373" i="87" s="1"/>
  <c r="I374" i="87" s="1"/>
  <c r="I375" i="87" s="1"/>
  <c r="I376" i="87" s="1"/>
  <c r="I377" i="87" s="1"/>
  <c r="I378" i="87" s="1"/>
  <c r="I379" i="87" s="1"/>
  <c r="I380" i="87" s="1"/>
  <c r="I381" i="87" s="1"/>
  <c r="I382" i="87" s="1"/>
  <c r="I383" i="87" s="1"/>
  <c r="I384" i="87" s="1"/>
  <c r="I385" i="87" s="1"/>
  <c r="I386" i="87" s="1"/>
  <c r="I387" i="87" s="1"/>
  <c r="I388" i="87" s="1"/>
  <c r="I389" i="87" s="1"/>
  <c r="I390" i="87" s="1"/>
  <c r="I391" i="87" s="1"/>
  <c r="I392" i="87" s="1"/>
  <c r="I393" i="87" s="1"/>
  <c r="I394" i="87" s="1"/>
  <c r="I395" i="87" s="1"/>
  <c r="I396" i="87" s="1"/>
  <c r="I397" i="87" s="1"/>
  <c r="I398" i="87" s="1"/>
  <c r="I399" i="87" s="1"/>
  <c r="I400" i="87" s="1"/>
  <c r="I401" i="87" s="1"/>
  <c r="I402" i="87" s="1"/>
  <c r="I403" i="87" s="1"/>
  <c r="I404" i="87" s="1"/>
  <c r="K25" i="97" l="1"/>
  <c r="L25" i="97" s="1"/>
  <c r="I27" i="97"/>
  <c r="J26" i="97"/>
  <c r="L16" i="87"/>
  <c r="J17" i="87"/>
  <c r="K17" i="87" s="1"/>
  <c r="K26" i="97" l="1"/>
  <c r="L26" i="97" s="1"/>
  <c r="J27" i="97"/>
  <c r="I28" i="97"/>
  <c r="L17" i="87"/>
  <c r="J18" i="87"/>
  <c r="K18" i="87" s="1"/>
  <c r="K27" i="97" l="1"/>
  <c r="L27" i="97" s="1"/>
  <c r="I29" i="97"/>
  <c r="J28" i="97"/>
  <c r="L18" i="87"/>
  <c r="J19" i="87"/>
  <c r="K19" i="87" s="1"/>
  <c r="K28" i="97" l="1"/>
  <c r="L28" i="97" s="1"/>
  <c r="I30" i="97"/>
  <c r="J29" i="97"/>
  <c r="L19" i="87"/>
  <c r="J20" i="87"/>
  <c r="K20" i="87" s="1"/>
  <c r="K29" i="97" l="1"/>
  <c r="L29" i="97" s="1"/>
  <c r="I31" i="97"/>
  <c r="J30" i="97"/>
  <c r="L20" i="87"/>
  <c r="J21" i="87"/>
  <c r="K21" i="87" s="1"/>
  <c r="K30" i="97" l="1"/>
  <c r="L30" i="97" s="1"/>
  <c r="J31" i="97"/>
  <c r="I32" i="97"/>
  <c r="L21" i="87"/>
  <c r="J22" i="87"/>
  <c r="K22" i="87" s="1"/>
  <c r="K31" i="97" l="1"/>
  <c r="L31" i="97" s="1"/>
  <c r="I33" i="97"/>
  <c r="J32" i="97"/>
  <c r="L22" i="87"/>
  <c r="J23" i="87"/>
  <c r="K23" i="87" s="1"/>
  <c r="K32" i="97" l="1"/>
  <c r="L32" i="97" s="1"/>
  <c r="I34" i="97"/>
  <c r="J33" i="97"/>
  <c r="L23" i="87"/>
  <c r="J24" i="87"/>
  <c r="K24" i="87" s="1"/>
  <c r="K33" i="97" l="1"/>
  <c r="L33" i="97" s="1"/>
  <c r="I35" i="97"/>
  <c r="J34" i="97"/>
  <c r="L24" i="87"/>
  <c r="J25" i="87"/>
  <c r="K25" i="87" s="1"/>
  <c r="K34" i="97" l="1"/>
  <c r="L34" i="97" s="1"/>
  <c r="J35" i="97"/>
  <c r="I36" i="97"/>
  <c r="L25" i="87"/>
  <c r="J26" i="87"/>
  <c r="K26" i="87" s="1"/>
  <c r="K35" i="97" l="1"/>
  <c r="L35" i="97" s="1"/>
  <c r="I37" i="97"/>
  <c r="J36" i="97"/>
  <c r="L26" i="87"/>
  <c r="J27" i="87"/>
  <c r="K27" i="87" s="1"/>
  <c r="K36" i="97" l="1"/>
  <c r="L36" i="97" s="1"/>
  <c r="I38" i="97"/>
  <c r="J37" i="97"/>
  <c r="L27" i="87"/>
  <c r="J28" i="87"/>
  <c r="K28" i="87" s="1"/>
  <c r="K37" i="97" l="1"/>
  <c r="L37" i="97" s="1"/>
  <c r="I39" i="97"/>
  <c r="J38" i="97"/>
  <c r="L28" i="87"/>
  <c r="J29" i="87"/>
  <c r="K29" i="87" s="1"/>
  <c r="K38" i="97" l="1"/>
  <c r="L38" i="97" s="1"/>
  <c r="I40" i="97"/>
  <c r="J39" i="97"/>
  <c r="L29" i="87"/>
  <c r="J30" i="87"/>
  <c r="K30" i="87" s="1"/>
  <c r="K39" i="97" l="1"/>
  <c r="L39" i="97" s="1"/>
  <c r="J40" i="97"/>
  <c r="I41" i="97"/>
  <c r="L30" i="87"/>
  <c r="J31" i="87"/>
  <c r="K31" i="87" s="1"/>
  <c r="K40" i="97" l="1"/>
  <c r="L40" i="97" s="1"/>
  <c r="I42" i="97"/>
  <c r="J41" i="97"/>
  <c r="L31" i="87"/>
  <c r="J32" i="87"/>
  <c r="K32" i="87" s="1"/>
  <c r="K41" i="97" l="1"/>
  <c r="L41" i="97" s="1"/>
  <c r="I43" i="97"/>
  <c r="J42" i="97"/>
  <c r="L32" i="87"/>
  <c r="J33" i="87"/>
  <c r="K33" i="87" s="1"/>
  <c r="K42" i="97" l="1"/>
  <c r="L42" i="97" s="1"/>
  <c r="I44" i="97"/>
  <c r="J43" i="97"/>
  <c r="L33" i="87"/>
  <c r="J34" i="87"/>
  <c r="K34" i="87" s="1"/>
  <c r="K43" i="97" l="1"/>
  <c r="L43" i="97" s="1"/>
  <c r="J44" i="97"/>
  <c r="I45" i="97"/>
  <c r="L34" i="87"/>
  <c r="J35" i="87"/>
  <c r="K35" i="87" s="1"/>
  <c r="K44" i="97" l="1"/>
  <c r="L44" i="97" s="1"/>
  <c r="I46" i="97"/>
  <c r="J45" i="97"/>
  <c r="L35" i="87"/>
  <c r="J36" i="87"/>
  <c r="K36" i="87" s="1"/>
  <c r="K45" i="97" l="1"/>
  <c r="L45" i="97" s="1"/>
  <c r="I47" i="97"/>
  <c r="J46" i="97"/>
  <c r="L36" i="87"/>
  <c r="J37" i="87"/>
  <c r="K37" i="87" s="1"/>
  <c r="K46" i="97" l="1"/>
  <c r="L46" i="97" s="1"/>
  <c r="I48" i="97"/>
  <c r="J47" i="97"/>
  <c r="L37" i="87"/>
  <c r="J38" i="87"/>
  <c r="K38" i="87" s="1"/>
  <c r="K47" i="97" l="1"/>
  <c r="L47" i="97" s="1"/>
  <c r="J48" i="97"/>
  <c r="I49" i="97"/>
  <c r="L38" i="87"/>
  <c r="J39" i="87"/>
  <c r="K39" i="87" s="1"/>
  <c r="K48" i="97" l="1"/>
  <c r="L48" i="97" s="1"/>
  <c r="I50" i="97"/>
  <c r="J49" i="97"/>
  <c r="L39" i="87"/>
  <c r="J40" i="87"/>
  <c r="K40" i="87" s="1"/>
  <c r="K49" i="97" l="1"/>
  <c r="L49" i="97" s="1"/>
  <c r="I51" i="97"/>
  <c r="J50" i="97"/>
  <c r="L40" i="87"/>
  <c r="J41" i="87"/>
  <c r="K41" i="87" s="1"/>
  <c r="K50" i="97" l="1"/>
  <c r="L50" i="97" s="1"/>
  <c r="I52" i="97"/>
  <c r="J51" i="97"/>
  <c r="L41" i="87"/>
  <c r="J42" i="87"/>
  <c r="K42" i="87" s="1"/>
  <c r="K51" i="97" l="1"/>
  <c r="L51" i="97" s="1"/>
  <c r="J52" i="97"/>
  <c r="I53" i="97"/>
  <c r="L42" i="87"/>
  <c r="J43" i="87"/>
  <c r="K43" i="87" s="1"/>
  <c r="K52" i="97" l="1"/>
  <c r="L52" i="97" s="1"/>
  <c r="I54" i="97"/>
  <c r="J53" i="97"/>
  <c r="L43" i="87"/>
  <c r="J44" i="87"/>
  <c r="K44" i="87" s="1"/>
  <c r="K53" i="97" l="1"/>
  <c r="L53" i="97" s="1"/>
  <c r="I55" i="97"/>
  <c r="J54" i="97"/>
  <c r="J45" i="87"/>
  <c r="K45" i="87" s="1"/>
  <c r="L44" i="87"/>
  <c r="K54" i="97" l="1"/>
  <c r="L54" i="97" s="1"/>
  <c r="I56" i="97"/>
  <c r="J55" i="97"/>
  <c r="J46" i="87"/>
  <c r="K46" i="87" s="1"/>
  <c r="L45" i="87"/>
  <c r="K55" i="97" l="1"/>
  <c r="L55" i="97" s="1"/>
  <c r="J56" i="97"/>
  <c r="I57" i="97"/>
  <c r="J47" i="87"/>
  <c r="K47" i="87" s="1"/>
  <c r="L46" i="87"/>
  <c r="K56" i="97" l="1"/>
  <c r="L56" i="97" s="1"/>
  <c r="I58" i="97"/>
  <c r="J57" i="97"/>
  <c r="J48" i="87"/>
  <c r="K48" i="87" s="1"/>
  <c r="L47" i="87"/>
  <c r="K57" i="97" l="1"/>
  <c r="L57" i="97" s="1"/>
  <c r="I59" i="97"/>
  <c r="J58" i="97"/>
  <c r="J49" i="87"/>
  <c r="K49" i="87" s="1"/>
  <c r="L48" i="87"/>
  <c r="K58" i="97" l="1"/>
  <c r="L58" i="97" s="1"/>
  <c r="I60" i="97"/>
  <c r="J59" i="97"/>
  <c r="L49" i="87"/>
  <c r="J50" i="87"/>
  <c r="K50" i="87" s="1"/>
  <c r="K59" i="97" l="1"/>
  <c r="L59" i="97" s="1"/>
  <c r="J60" i="97"/>
  <c r="I61" i="97"/>
  <c r="L50" i="87"/>
  <c r="J51" i="87"/>
  <c r="K51" i="87" s="1"/>
  <c r="K60" i="97" l="1"/>
  <c r="L60" i="97" s="1"/>
  <c r="I62" i="97"/>
  <c r="J61" i="97"/>
  <c r="L51" i="87"/>
  <c r="J52" i="87"/>
  <c r="K52" i="87" s="1"/>
  <c r="K61" i="97" l="1"/>
  <c r="L61" i="97" s="1"/>
  <c r="I63" i="97"/>
  <c r="J62" i="97"/>
  <c r="J53" i="87"/>
  <c r="K53" i="87" s="1"/>
  <c r="L52" i="87"/>
  <c r="K62" i="97" l="1"/>
  <c r="L62" i="97" s="1"/>
  <c r="I64" i="97"/>
  <c r="J63" i="97"/>
  <c r="J54" i="87"/>
  <c r="K54" i="87" s="1"/>
  <c r="L53" i="87"/>
  <c r="K63" i="97" l="1"/>
  <c r="L63" i="97" s="1"/>
  <c r="J64" i="97"/>
  <c r="I65" i="97"/>
  <c r="L54" i="87"/>
  <c r="J55" i="87"/>
  <c r="K55" i="87" s="1"/>
  <c r="K64" i="97" l="1"/>
  <c r="L64" i="97" s="1"/>
  <c r="I66" i="97"/>
  <c r="J65" i="97"/>
  <c r="L55" i="87"/>
  <c r="J56" i="87"/>
  <c r="K56" i="87" s="1"/>
  <c r="K65" i="97" l="1"/>
  <c r="L65" i="97" s="1"/>
  <c r="I67" i="97"/>
  <c r="J66" i="97"/>
  <c r="J57" i="87"/>
  <c r="K57" i="87" s="1"/>
  <c r="L56" i="87"/>
  <c r="K66" i="97" l="1"/>
  <c r="L66" i="97" s="1"/>
  <c r="I68" i="97"/>
  <c r="J67" i="97"/>
  <c r="L57" i="87"/>
  <c r="J58" i="87"/>
  <c r="K58" i="87" s="1"/>
  <c r="K67" i="97" l="1"/>
  <c r="L67" i="97" s="1"/>
  <c r="I69" i="97"/>
  <c r="J68" i="97"/>
  <c r="L58" i="87"/>
  <c r="J59" i="87"/>
  <c r="K59" i="87" s="1"/>
  <c r="K68" i="97" l="1"/>
  <c r="L68" i="97" s="1"/>
  <c r="I70" i="97"/>
  <c r="J69" i="97"/>
  <c r="J60" i="87"/>
  <c r="K60" i="87" s="1"/>
  <c r="L59" i="87"/>
  <c r="K69" i="97" l="1"/>
  <c r="L69" i="97" s="1"/>
  <c r="I71" i="97"/>
  <c r="J70" i="97"/>
  <c r="L60" i="87"/>
  <c r="J61" i="87"/>
  <c r="K61" i="87" s="1"/>
  <c r="K70" i="97" l="1"/>
  <c r="L70" i="97" s="1"/>
  <c r="I72" i="97"/>
  <c r="J71" i="97"/>
  <c r="J62" i="87"/>
  <c r="K62" i="87" s="1"/>
  <c r="L61" i="87"/>
  <c r="K71" i="97" l="1"/>
  <c r="L71" i="97" s="1"/>
  <c r="I73" i="97"/>
  <c r="J72" i="97"/>
  <c r="J63" i="87"/>
  <c r="K63" i="87" s="1"/>
  <c r="L62" i="87"/>
  <c r="K72" i="97" l="1"/>
  <c r="L72" i="97" s="1"/>
  <c r="I74" i="97"/>
  <c r="J73" i="97"/>
  <c r="J64" i="87"/>
  <c r="K64" i="87" s="1"/>
  <c r="L63" i="87"/>
  <c r="K73" i="97" l="1"/>
  <c r="L73" i="97" s="1"/>
  <c r="I75" i="97"/>
  <c r="J74" i="97"/>
  <c r="J65" i="87"/>
  <c r="K65" i="87" s="1"/>
  <c r="L64" i="87"/>
  <c r="K74" i="97" l="1"/>
  <c r="L74" i="97" s="1"/>
  <c r="I76" i="97"/>
  <c r="J75" i="97"/>
  <c r="L65" i="87"/>
  <c r="J66" i="87"/>
  <c r="K66" i="87" s="1"/>
  <c r="K75" i="97" l="1"/>
  <c r="L75" i="97" s="1"/>
  <c r="I77" i="97"/>
  <c r="J76" i="97"/>
  <c r="J67" i="87"/>
  <c r="K67" i="87" s="1"/>
  <c r="L66" i="87"/>
  <c r="K76" i="97" l="1"/>
  <c r="L76" i="97" s="1"/>
  <c r="I78" i="97"/>
  <c r="J77" i="97"/>
  <c r="L67" i="87"/>
  <c r="J68" i="87"/>
  <c r="K68" i="87" s="1"/>
  <c r="K77" i="97" l="1"/>
  <c r="L77" i="97" s="1"/>
  <c r="I79" i="97"/>
  <c r="J78" i="97"/>
  <c r="J69" i="87"/>
  <c r="K69" i="87" s="1"/>
  <c r="L68" i="87"/>
  <c r="K78" i="97" l="1"/>
  <c r="L78" i="97" s="1"/>
  <c r="I80" i="97"/>
  <c r="J79" i="97"/>
  <c r="L69" i="87"/>
  <c r="J70" i="87"/>
  <c r="K70" i="87" s="1"/>
  <c r="K79" i="97" l="1"/>
  <c r="L79" i="97" s="1"/>
  <c r="I81" i="97"/>
  <c r="J80" i="97"/>
  <c r="J71" i="87"/>
  <c r="K71" i="87" s="1"/>
  <c r="L70" i="87"/>
  <c r="K80" i="97" l="1"/>
  <c r="L80" i="97" s="1"/>
  <c r="I82" i="97"/>
  <c r="J81" i="97"/>
  <c r="L71" i="87"/>
  <c r="J72" i="87"/>
  <c r="K72" i="87" s="1"/>
  <c r="K81" i="97" l="1"/>
  <c r="L81" i="97" s="1"/>
  <c r="I83" i="97"/>
  <c r="J82" i="97"/>
  <c r="L72" i="87"/>
  <c r="J73" i="87"/>
  <c r="K73" i="87" s="1"/>
  <c r="K82" i="97" l="1"/>
  <c r="L82" i="97" s="1"/>
  <c r="I84" i="97"/>
  <c r="J83" i="97"/>
  <c r="J74" i="87"/>
  <c r="K74" i="87" s="1"/>
  <c r="L73" i="87"/>
  <c r="K83" i="97" l="1"/>
  <c r="L83" i="97" s="1"/>
  <c r="I85" i="97"/>
  <c r="J84" i="97"/>
  <c r="L74" i="87"/>
  <c r="J75" i="87"/>
  <c r="K75" i="87" s="1"/>
  <c r="K84" i="97" l="1"/>
  <c r="L84" i="97" s="1"/>
  <c r="I86" i="97"/>
  <c r="J85" i="97"/>
  <c r="J76" i="87"/>
  <c r="K76" i="87" s="1"/>
  <c r="L75" i="87"/>
  <c r="K85" i="97" l="1"/>
  <c r="L85" i="97" s="1"/>
  <c r="I87" i="97"/>
  <c r="J86" i="97"/>
  <c r="L76" i="87"/>
  <c r="J77" i="87"/>
  <c r="K77" i="87" s="1"/>
  <c r="K86" i="97" l="1"/>
  <c r="L86" i="97" s="1"/>
  <c r="I88" i="97"/>
  <c r="J87" i="97"/>
  <c r="L77" i="87"/>
  <c r="J78" i="87"/>
  <c r="K78" i="87" s="1"/>
  <c r="K87" i="97" l="1"/>
  <c r="L87" i="97" s="1"/>
  <c r="I89" i="97"/>
  <c r="J88" i="97"/>
  <c r="J79" i="87"/>
  <c r="K79" i="87" s="1"/>
  <c r="L78" i="87"/>
  <c r="K88" i="97" l="1"/>
  <c r="L88" i="97" s="1"/>
  <c r="I90" i="97"/>
  <c r="J89" i="97"/>
  <c r="L79" i="87"/>
  <c r="J80" i="87"/>
  <c r="K80" i="87" s="1"/>
  <c r="K89" i="97" l="1"/>
  <c r="L89" i="97" s="1"/>
  <c r="I91" i="97"/>
  <c r="J90" i="97"/>
  <c r="L80" i="87"/>
  <c r="J81" i="87"/>
  <c r="K81" i="87" s="1"/>
  <c r="K90" i="97" l="1"/>
  <c r="L90" i="97" s="1"/>
  <c r="I92" i="97"/>
  <c r="J91" i="97"/>
  <c r="J82" i="87"/>
  <c r="K82" i="87" s="1"/>
  <c r="L81" i="87"/>
  <c r="K91" i="97" l="1"/>
  <c r="L91" i="97" s="1"/>
  <c r="I93" i="97"/>
  <c r="J92" i="97"/>
  <c r="L82" i="87"/>
  <c r="J83" i="87"/>
  <c r="K83" i="87" s="1"/>
  <c r="K92" i="97" l="1"/>
  <c r="L92" i="97" s="1"/>
  <c r="I94" i="97"/>
  <c r="J93" i="97"/>
  <c r="J84" i="87"/>
  <c r="K84" i="87" s="1"/>
  <c r="L83" i="87"/>
  <c r="K93" i="97" l="1"/>
  <c r="L93" i="97" s="1"/>
  <c r="I95" i="97"/>
  <c r="J94" i="97"/>
  <c r="L84" i="87"/>
  <c r="J85" i="87"/>
  <c r="K85" i="87" s="1"/>
  <c r="K94" i="97" l="1"/>
  <c r="L94" i="97" s="1"/>
  <c r="I96" i="97"/>
  <c r="J95" i="97"/>
  <c r="L85" i="87"/>
  <c r="J86" i="87"/>
  <c r="K86" i="87" s="1"/>
  <c r="K95" i="97" l="1"/>
  <c r="L95" i="97" s="1"/>
  <c r="I97" i="97"/>
  <c r="J96" i="97"/>
  <c r="L86" i="87"/>
  <c r="J87" i="87"/>
  <c r="K87" i="87" s="1"/>
  <c r="K96" i="97" l="1"/>
  <c r="L96" i="97" s="1"/>
  <c r="I98" i="97"/>
  <c r="J97" i="97"/>
  <c r="J88" i="87"/>
  <c r="K88" i="87" s="1"/>
  <c r="L87" i="87"/>
  <c r="K97" i="97" l="1"/>
  <c r="L97" i="97" s="1"/>
  <c r="I99" i="97"/>
  <c r="J98" i="97"/>
  <c r="L88" i="87"/>
  <c r="J89" i="87"/>
  <c r="K89" i="87" s="1"/>
  <c r="K98" i="97" l="1"/>
  <c r="L98" i="97" s="1"/>
  <c r="I100" i="97"/>
  <c r="J99" i="97"/>
  <c r="J90" i="87"/>
  <c r="K90" i="87" s="1"/>
  <c r="L89" i="87"/>
  <c r="K99" i="97" l="1"/>
  <c r="L99" i="97" s="1"/>
  <c r="I101" i="97"/>
  <c r="J100" i="97"/>
  <c r="J91" i="87"/>
  <c r="K91" i="87" s="1"/>
  <c r="L90" i="87"/>
  <c r="K100" i="97" l="1"/>
  <c r="L100" i="97" s="1"/>
  <c r="I102" i="97"/>
  <c r="J101" i="97"/>
  <c r="L91" i="87"/>
  <c r="J92" i="87"/>
  <c r="K92" i="87" s="1"/>
  <c r="K101" i="97" l="1"/>
  <c r="L101" i="97" s="1"/>
  <c r="I103" i="97"/>
  <c r="J102" i="97"/>
  <c r="J93" i="87"/>
  <c r="K93" i="87" s="1"/>
  <c r="L92" i="87"/>
  <c r="K102" i="97" l="1"/>
  <c r="L102" i="97" s="1"/>
  <c r="I104" i="97"/>
  <c r="J103" i="97"/>
  <c r="J94" i="87"/>
  <c r="K94" i="87" s="1"/>
  <c r="L93" i="87"/>
  <c r="K103" i="97" l="1"/>
  <c r="L103" i="97" s="1"/>
  <c r="I105" i="97"/>
  <c r="J104" i="97"/>
  <c r="J95" i="87"/>
  <c r="K95" i="87" s="1"/>
  <c r="L94" i="87"/>
  <c r="K104" i="97" l="1"/>
  <c r="L104" i="97" s="1"/>
  <c r="I106" i="97"/>
  <c r="J105" i="97"/>
  <c r="J96" i="87"/>
  <c r="K96" i="87" s="1"/>
  <c r="L95" i="87"/>
  <c r="K105" i="97" l="1"/>
  <c r="L105" i="97" s="1"/>
  <c r="I107" i="97"/>
  <c r="J106" i="97"/>
  <c r="J97" i="87"/>
  <c r="K97" i="87" s="1"/>
  <c r="L96" i="87"/>
  <c r="K106" i="97" l="1"/>
  <c r="L106" i="97" s="1"/>
  <c r="I108" i="97"/>
  <c r="J107" i="97"/>
  <c r="L97" i="87"/>
  <c r="J98" i="87"/>
  <c r="K98" i="87" s="1"/>
  <c r="K107" i="97" l="1"/>
  <c r="L107" i="97" s="1"/>
  <c r="I109" i="97"/>
  <c r="J108" i="97"/>
  <c r="J99" i="87"/>
  <c r="K99" i="87" s="1"/>
  <c r="L98" i="87"/>
  <c r="K108" i="97" l="1"/>
  <c r="L108" i="97" s="1"/>
  <c r="I110" i="97"/>
  <c r="J109" i="97"/>
  <c r="L99" i="87"/>
  <c r="J100" i="87"/>
  <c r="K100" i="87" s="1"/>
  <c r="K109" i="97" l="1"/>
  <c r="L109" i="97" s="1"/>
  <c r="I111" i="97"/>
  <c r="J110" i="97"/>
  <c r="L100" i="87"/>
  <c r="J101" i="87"/>
  <c r="K101" i="87" s="1"/>
  <c r="K110" i="97" l="1"/>
  <c r="L110" i="97" s="1"/>
  <c r="I112" i="97"/>
  <c r="J111" i="97"/>
  <c r="L101" i="87"/>
  <c r="J102" i="87"/>
  <c r="K102" i="87" s="1"/>
  <c r="K111" i="97" l="1"/>
  <c r="L111" i="97" s="1"/>
  <c r="I113" i="97"/>
  <c r="J112" i="97"/>
  <c r="J103" i="87"/>
  <c r="K103" i="87" s="1"/>
  <c r="L102" i="87"/>
  <c r="K112" i="97" l="1"/>
  <c r="L112" i="97" s="1"/>
  <c r="I114" i="97"/>
  <c r="J113" i="97"/>
  <c r="J104" i="87"/>
  <c r="K104" i="87" s="1"/>
  <c r="L103" i="87"/>
  <c r="K113" i="97" l="1"/>
  <c r="L113" i="97" s="1"/>
  <c r="I115" i="97"/>
  <c r="J114" i="97"/>
  <c r="L104" i="87"/>
  <c r="J105" i="87"/>
  <c r="K105" i="87" s="1"/>
  <c r="K114" i="97" l="1"/>
  <c r="L114" i="97" s="1"/>
  <c r="I116" i="97"/>
  <c r="J115" i="97"/>
  <c r="L105" i="87"/>
  <c r="J106" i="87"/>
  <c r="K106" i="87" s="1"/>
  <c r="K115" i="97" l="1"/>
  <c r="L115" i="97" s="1"/>
  <c r="I117" i="97"/>
  <c r="J116" i="97"/>
  <c r="J107" i="87"/>
  <c r="K107" i="87" s="1"/>
  <c r="L106" i="87"/>
  <c r="K116" i="97" l="1"/>
  <c r="L116" i="97" s="1"/>
  <c r="I118" i="97"/>
  <c r="J117" i="97"/>
  <c r="L107" i="87"/>
  <c r="J108" i="87"/>
  <c r="K108" i="87" s="1"/>
  <c r="K117" i="97" l="1"/>
  <c r="L117" i="97" s="1"/>
  <c r="I119" i="97"/>
  <c r="J118" i="97"/>
  <c r="J109" i="87"/>
  <c r="K109" i="87" s="1"/>
  <c r="L108" i="87"/>
  <c r="K118" i="97" l="1"/>
  <c r="L118" i="97" s="1"/>
  <c r="I120" i="97"/>
  <c r="J119" i="97"/>
  <c r="L109" i="87"/>
  <c r="J110" i="87"/>
  <c r="K110" i="87" s="1"/>
  <c r="K119" i="97" l="1"/>
  <c r="L119" i="97" s="1"/>
  <c r="I121" i="97"/>
  <c r="J120" i="97"/>
  <c r="L110" i="87"/>
  <c r="J111" i="87"/>
  <c r="K111" i="87" s="1"/>
  <c r="K120" i="97" l="1"/>
  <c r="L120" i="97" s="1"/>
  <c r="I122" i="97"/>
  <c r="J121" i="97"/>
  <c r="J112" i="87"/>
  <c r="K112" i="87" s="1"/>
  <c r="L111" i="87"/>
  <c r="K121" i="97" l="1"/>
  <c r="L121" i="97" s="1"/>
  <c r="I123" i="97"/>
  <c r="J122" i="97"/>
  <c r="L112" i="87"/>
  <c r="J113" i="87"/>
  <c r="K113" i="87" s="1"/>
  <c r="K122" i="97" l="1"/>
  <c r="L122" i="97" s="1"/>
  <c r="I124" i="97"/>
  <c r="J123" i="97"/>
  <c r="L113" i="87"/>
  <c r="J114" i="87"/>
  <c r="K114" i="87" s="1"/>
  <c r="K123" i="97" l="1"/>
  <c r="L123" i="97" s="1"/>
  <c r="I125" i="97"/>
  <c r="J124" i="97"/>
  <c r="J115" i="87"/>
  <c r="K115" i="87" s="1"/>
  <c r="L114" i="87"/>
  <c r="K124" i="97" l="1"/>
  <c r="L124" i="97" s="1"/>
  <c r="I126" i="97"/>
  <c r="J125" i="97"/>
  <c r="J116" i="87"/>
  <c r="K116" i="87" s="1"/>
  <c r="L115" i="87"/>
  <c r="K125" i="97" l="1"/>
  <c r="L125" i="97" s="1"/>
  <c r="I127" i="97"/>
  <c r="J126" i="97"/>
  <c r="L116" i="87"/>
  <c r="J117" i="87"/>
  <c r="K117" i="87" s="1"/>
  <c r="K126" i="97" l="1"/>
  <c r="L126" i="97" s="1"/>
  <c r="I128" i="97"/>
  <c r="J127" i="97"/>
  <c r="L117" i="87"/>
  <c r="J118" i="87"/>
  <c r="K118" i="87" s="1"/>
  <c r="K127" i="97" l="1"/>
  <c r="L127" i="97" s="1"/>
  <c r="I129" i="97"/>
  <c r="J128" i="97"/>
  <c r="J119" i="87"/>
  <c r="K119" i="87" s="1"/>
  <c r="L118" i="87"/>
  <c r="K128" i="97" l="1"/>
  <c r="L128" i="97" s="1"/>
  <c r="I130" i="97"/>
  <c r="J129" i="97"/>
  <c r="J120" i="87"/>
  <c r="K120" i="87" s="1"/>
  <c r="L119" i="87"/>
  <c r="K129" i="97" l="1"/>
  <c r="L129" i="97" s="1"/>
  <c r="I131" i="97"/>
  <c r="J130" i="97"/>
  <c r="J121" i="87"/>
  <c r="K121" i="87" s="1"/>
  <c r="L120" i="87"/>
  <c r="K130" i="97" l="1"/>
  <c r="L130" i="97" s="1"/>
  <c r="I132" i="97"/>
  <c r="J131" i="97"/>
  <c r="J122" i="87"/>
  <c r="K122" i="87" s="1"/>
  <c r="L121" i="87"/>
  <c r="K131" i="97" l="1"/>
  <c r="L131" i="97" s="1"/>
  <c r="I133" i="97"/>
  <c r="J132" i="97"/>
  <c r="J123" i="87"/>
  <c r="K123" i="87" s="1"/>
  <c r="L122" i="87"/>
  <c r="K132" i="97" l="1"/>
  <c r="L132" i="97" s="1"/>
  <c r="I134" i="97"/>
  <c r="J133" i="97"/>
  <c r="L123" i="87"/>
  <c r="J124" i="87"/>
  <c r="K124" i="87" s="1"/>
  <c r="K133" i="97" l="1"/>
  <c r="L133" i="97" s="1"/>
  <c r="I135" i="97"/>
  <c r="J134" i="97"/>
  <c r="J125" i="87"/>
  <c r="K125" i="87" s="1"/>
  <c r="L124" i="87"/>
  <c r="K134" i="97" l="1"/>
  <c r="L134" i="97" s="1"/>
  <c r="I136" i="97"/>
  <c r="J135" i="97"/>
  <c r="J126" i="87"/>
  <c r="K126" i="87" s="1"/>
  <c r="L125" i="87"/>
  <c r="K135" i="97" l="1"/>
  <c r="L135" i="97" s="1"/>
  <c r="I137" i="97"/>
  <c r="J136" i="97"/>
  <c r="J127" i="87"/>
  <c r="K127" i="87" s="1"/>
  <c r="L126" i="87"/>
  <c r="K136" i="97" l="1"/>
  <c r="L136" i="97" s="1"/>
  <c r="I138" i="97"/>
  <c r="J137" i="97"/>
  <c r="J128" i="87"/>
  <c r="K128" i="87" s="1"/>
  <c r="L127" i="87"/>
  <c r="K137" i="97" l="1"/>
  <c r="L137" i="97" s="1"/>
  <c r="I139" i="97"/>
  <c r="J138" i="97"/>
  <c r="L128" i="87"/>
  <c r="J129" i="87"/>
  <c r="K129" i="87" s="1"/>
  <c r="K138" i="97" l="1"/>
  <c r="L138" i="97" s="1"/>
  <c r="I140" i="97"/>
  <c r="J139" i="97"/>
  <c r="J130" i="87"/>
  <c r="K130" i="87" s="1"/>
  <c r="L129" i="87"/>
  <c r="K139" i="97" l="1"/>
  <c r="L139" i="97" s="1"/>
  <c r="I141" i="97"/>
  <c r="J140" i="97"/>
  <c r="L130" i="87"/>
  <c r="J131" i="87"/>
  <c r="K131" i="87" s="1"/>
  <c r="K140" i="97" l="1"/>
  <c r="L140" i="97" s="1"/>
  <c r="I142" i="97"/>
  <c r="J141" i="97"/>
  <c r="L131" i="87"/>
  <c r="J132" i="87"/>
  <c r="K132" i="87" s="1"/>
  <c r="K141" i="97" l="1"/>
  <c r="L141" i="97" s="1"/>
  <c r="I143" i="97"/>
  <c r="J142" i="97"/>
  <c r="J133" i="87"/>
  <c r="K133" i="87" s="1"/>
  <c r="L132" i="87"/>
  <c r="K142" i="97" l="1"/>
  <c r="L142" i="97" s="1"/>
  <c r="I144" i="97"/>
  <c r="J143" i="97"/>
  <c r="L133" i="87"/>
  <c r="J134" i="87"/>
  <c r="K134" i="87" s="1"/>
  <c r="K143" i="97" l="1"/>
  <c r="L143" i="97" s="1"/>
  <c r="I145" i="97"/>
  <c r="J144" i="97"/>
  <c r="L134" i="87"/>
  <c r="J135" i="87"/>
  <c r="K135" i="87" s="1"/>
  <c r="K144" i="97" l="1"/>
  <c r="L144" i="97" s="1"/>
  <c r="I146" i="97"/>
  <c r="J145" i="97"/>
  <c r="L135" i="87"/>
  <c r="J136" i="87"/>
  <c r="K136" i="87" s="1"/>
  <c r="K145" i="97" l="1"/>
  <c r="L145" i="97" s="1"/>
  <c r="I147" i="97"/>
  <c r="J146" i="97"/>
  <c r="L136" i="87"/>
  <c r="J137" i="87"/>
  <c r="K137" i="87" s="1"/>
  <c r="K146" i="97" l="1"/>
  <c r="L146" i="97" s="1"/>
  <c r="I148" i="97"/>
  <c r="J147" i="97"/>
  <c r="J138" i="87"/>
  <c r="K138" i="87" s="1"/>
  <c r="L137" i="87"/>
  <c r="K147" i="97" l="1"/>
  <c r="L147" i="97" s="1"/>
  <c r="I149" i="97"/>
  <c r="J148" i="97"/>
  <c r="J139" i="87"/>
  <c r="K139" i="87" s="1"/>
  <c r="L138" i="87"/>
  <c r="K148" i="97" l="1"/>
  <c r="L148" i="97" s="1"/>
  <c r="I150" i="97"/>
  <c r="J149" i="97"/>
  <c r="J140" i="87"/>
  <c r="K140" i="87" s="1"/>
  <c r="L139" i="87"/>
  <c r="K149" i="97" l="1"/>
  <c r="L149" i="97" s="1"/>
  <c r="I151" i="97"/>
  <c r="J150" i="97"/>
  <c r="L140" i="87"/>
  <c r="J141" i="87"/>
  <c r="K141" i="87" s="1"/>
  <c r="K150" i="97" l="1"/>
  <c r="L150" i="97" s="1"/>
  <c r="I152" i="97"/>
  <c r="J151" i="97"/>
  <c r="J142" i="87"/>
  <c r="K142" i="87" s="1"/>
  <c r="L141" i="87"/>
  <c r="K151" i="97" l="1"/>
  <c r="L151" i="97" s="1"/>
  <c r="I153" i="97"/>
  <c r="J152" i="97"/>
  <c r="L142" i="87"/>
  <c r="J143" i="87"/>
  <c r="K143" i="87" s="1"/>
  <c r="L152" i="97" l="1"/>
  <c r="K152" i="97"/>
  <c r="I154" i="97"/>
  <c r="J153" i="97"/>
  <c r="J144" i="87"/>
  <c r="K144" i="87" s="1"/>
  <c r="L143" i="87"/>
  <c r="L153" i="97" l="1"/>
  <c r="K153" i="97"/>
  <c r="I155" i="97"/>
  <c r="J154" i="97"/>
  <c r="L144" i="87"/>
  <c r="J145" i="87"/>
  <c r="K145" i="87" s="1"/>
  <c r="K154" i="97" l="1"/>
  <c r="L154" i="97" s="1"/>
  <c r="I156" i="97"/>
  <c r="J155" i="97"/>
  <c r="L145" i="87"/>
  <c r="J146" i="87"/>
  <c r="K146" i="87" s="1"/>
  <c r="K155" i="97" l="1"/>
  <c r="L155" i="97" s="1"/>
  <c r="I157" i="97"/>
  <c r="J156" i="97"/>
  <c r="J147" i="87"/>
  <c r="K147" i="87" s="1"/>
  <c r="L146" i="87"/>
  <c r="K156" i="97" l="1"/>
  <c r="L156" i="97" s="1"/>
  <c r="I158" i="97"/>
  <c r="J157" i="97"/>
  <c r="J148" i="87"/>
  <c r="K148" i="87" s="1"/>
  <c r="L147" i="87"/>
  <c r="K157" i="97" l="1"/>
  <c r="L157" i="97" s="1"/>
  <c r="I159" i="97"/>
  <c r="J158" i="97"/>
  <c r="L148" i="87"/>
  <c r="J149" i="87"/>
  <c r="K149" i="87" s="1"/>
  <c r="K158" i="97" l="1"/>
  <c r="L158" i="97" s="1"/>
  <c r="I160" i="97"/>
  <c r="J159" i="97"/>
  <c r="J150" i="87"/>
  <c r="K150" i="87" s="1"/>
  <c r="L149" i="87"/>
  <c r="K159" i="97" l="1"/>
  <c r="L159" i="97" s="1"/>
  <c r="I161" i="97"/>
  <c r="J160" i="97"/>
  <c r="L150" i="87"/>
  <c r="J151" i="87"/>
  <c r="K151" i="87" s="1"/>
  <c r="K160" i="97" l="1"/>
  <c r="L160" i="97" s="1"/>
  <c r="I162" i="97"/>
  <c r="J161" i="97"/>
  <c r="L151" i="87"/>
  <c r="J152" i="87"/>
  <c r="K152" i="87" s="1"/>
  <c r="K161" i="97" l="1"/>
  <c r="L161" i="97" s="1"/>
  <c r="I163" i="97"/>
  <c r="J162" i="97"/>
  <c r="J153" i="87"/>
  <c r="K153" i="87" s="1"/>
  <c r="L152" i="87"/>
  <c r="K162" i="97" l="1"/>
  <c r="L162" i="97" s="1"/>
  <c r="I164" i="97"/>
  <c r="J163" i="97"/>
  <c r="L153" i="87"/>
  <c r="J154" i="87"/>
  <c r="K154" i="87" s="1"/>
  <c r="K163" i="97" l="1"/>
  <c r="L163" i="97" s="1"/>
  <c r="I165" i="97"/>
  <c r="J164" i="97"/>
  <c r="J155" i="87"/>
  <c r="K155" i="87" s="1"/>
  <c r="L154" i="87"/>
  <c r="K164" i="97" l="1"/>
  <c r="L164" i="97" s="1"/>
  <c r="I166" i="97"/>
  <c r="J165" i="97"/>
  <c r="L155" i="87"/>
  <c r="J156" i="87"/>
  <c r="K156" i="87" s="1"/>
  <c r="K165" i="97" l="1"/>
  <c r="L165" i="97" s="1"/>
  <c r="J166" i="97"/>
  <c r="I167" i="97"/>
  <c r="L156" i="87"/>
  <c r="J157" i="87"/>
  <c r="K157" i="87" s="1"/>
  <c r="K166" i="97" l="1"/>
  <c r="L166" i="97" s="1"/>
  <c r="I168" i="97"/>
  <c r="J167" i="97"/>
  <c r="J158" i="87"/>
  <c r="K158" i="87" s="1"/>
  <c r="L157" i="87"/>
  <c r="K167" i="97" l="1"/>
  <c r="L167" i="97" s="1"/>
  <c r="I169" i="97"/>
  <c r="J168" i="97"/>
  <c r="L158" i="87"/>
  <c r="J159" i="87"/>
  <c r="K159" i="87" s="1"/>
  <c r="K168" i="97" l="1"/>
  <c r="L168" i="97" s="1"/>
  <c r="I170" i="97"/>
  <c r="J169" i="97"/>
  <c r="L159" i="87"/>
  <c r="J160" i="87"/>
  <c r="K160" i="87" s="1"/>
  <c r="K169" i="97" l="1"/>
  <c r="L169" i="97" s="1"/>
  <c r="I171" i="97"/>
  <c r="J170" i="97"/>
  <c r="L160" i="87"/>
  <c r="J161" i="87"/>
  <c r="K161" i="87" s="1"/>
  <c r="K170" i="97" l="1"/>
  <c r="L170" i="97" s="1"/>
  <c r="I172" i="97"/>
  <c r="J171" i="97"/>
  <c r="L161" i="87"/>
  <c r="J162" i="87"/>
  <c r="K162" i="87" s="1"/>
  <c r="K171" i="97" l="1"/>
  <c r="L171" i="97" s="1"/>
  <c r="I173" i="97"/>
  <c r="J172" i="97"/>
  <c r="L162" i="87"/>
  <c r="J163" i="87"/>
  <c r="K163" i="87" s="1"/>
  <c r="K172" i="97" l="1"/>
  <c r="L172" i="97" s="1"/>
  <c r="I174" i="97"/>
  <c r="J173" i="97"/>
  <c r="J164" i="87"/>
  <c r="K164" i="87" s="1"/>
  <c r="L163" i="87"/>
  <c r="K173" i="97" l="1"/>
  <c r="L173" i="97" s="1"/>
  <c r="J174" i="97"/>
  <c r="I175" i="97"/>
  <c r="J165" i="87"/>
  <c r="K165" i="87" s="1"/>
  <c r="L164" i="87"/>
  <c r="K174" i="97" l="1"/>
  <c r="L174" i="97" s="1"/>
  <c r="I176" i="97"/>
  <c r="J175" i="97"/>
  <c r="J166" i="87"/>
  <c r="K166" i="87" s="1"/>
  <c r="L165" i="87"/>
  <c r="K175" i="97" l="1"/>
  <c r="L175" i="97" s="1"/>
  <c r="I177" i="97"/>
  <c r="J176" i="97"/>
  <c r="J167" i="87"/>
  <c r="K167" i="87" s="1"/>
  <c r="L166" i="87"/>
  <c r="K176" i="97" l="1"/>
  <c r="L176" i="97" s="1"/>
  <c r="I178" i="97"/>
  <c r="J177" i="97"/>
  <c r="L167" i="87"/>
  <c r="J168" i="87"/>
  <c r="K168" i="87" s="1"/>
  <c r="K177" i="97" l="1"/>
  <c r="L177" i="97" s="1"/>
  <c r="I179" i="97"/>
  <c r="J178" i="97"/>
  <c r="J169" i="87"/>
  <c r="K169" i="87" s="1"/>
  <c r="L168" i="87"/>
  <c r="K178" i="97" l="1"/>
  <c r="L178" i="97" s="1"/>
  <c r="I180" i="97"/>
  <c r="J179" i="97"/>
  <c r="J170" i="87"/>
  <c r="K170" i="87" s="1"/>
  <c r="L169" i="87"/>
  <c r="K179" i="97" l="1"/>
  <c r="L179" i="97" s="1"/>
  <c r="J180" i="97"/>
  <c r="I181" i="97"/>
  <c r="L170" i="87"/>
  <c r="J171" i="87"/>
  <c r="K171" i="87" s="1"/>
  <c r="K180" i="97" l="1"/>
  <c r="L180" i="97" s="1"/>
  <c r="I182" i="97"/>
  <c r="J181" i="97"/>
  <c r="L171" i="87"/>
  <c r="J172" i="87"/>
  <c r="K172" i="87" s="1"/>
  <c r="K181" i="97" l="1"/>
  <c r="L181" i="97" s="1"/>
  <c r="J182" i="97"/>
  <c r="I183" i="97"/>
  <c r="L172" i="87"/>
  <c r="J173" i="87"/>
  <c r="K173" i="87" s="1"/>
  <c r="K182" i="97" l="1"/>
  <c r="L182" i="97" s="1"/>
  <c r="I184" i="97"/>
  <c r="J183" i="97"/>
  <c r="J174" i="87"/>
  <c r="K174" i="87" s="1"/>
  <c r="L173" i="87"/>
  <c r="K183" i="97" l="1"/>
  <c r="L183" i="97" s="1"/>
  <c r="J184" i="97"/>
  <c r="I185" i="97"/>
  <c r="L174" i="87"/>
  <c r="J175" i="87"/>
  <c r="K175" i="87" s="1"/>
  <c r="K184" i="97" l="1"/>
  <c r="L184" i="97" s="1"/>
  <c r="I186" i="97"/>
  <c r="J185" i="97"/>
  <c r="L175" i="87"/>
  <c r="J176" i="87"/>
  <c r="K176" i="87" s="1"/>
  <c r="K185" i="97" l="1"/>
  <c r="L185" i="97" s="1"/>
  <c r="J186" i="97"/>
  <c r="I187" i="97"/>
  <c r="J177" i="87"/>
  <c r="K177" i="87" s="1"/>
  <c r="L176" i="87"/>
  <c r="K186" i="97" l="1"/>
  <c r="L186" i="97" s="1"/>
  <c r="I188" i="97"/>
  <c r="J187" i="97"/>
  <c r="J178" i="87"/>
  <c r="K178" i="87" s="1"/>
  <c r="L177" i="87"/>
  <c r="K187" i="97" l="1"/>
  <c r="L187" i="97" s="1"/>
  <c r="I189" i="97"/>
  <c r="J188" i="97"/>
  <c r="L178" i="87"/>
  <c r="J179" i="87"/>
  <c r="K179" i="87" s="1"/>
  <c r="K188" i="97" l="1"/>
  <c r="L188" i="97" s="1"/>
  <c r="I190" i="97"/>
  <c r="J189" i="97"/>
  <c r="J180" i="87"/>
  <c r="K180" i="87" s="1"/>
  <c r="L179" i="87"/>
  <c r="K189" i="97" l="1"/>
  <c r="L189" i="97" s="1"/>
  <c r="J190" i="97"/>
  <c r="I191" i="97"/>
  <c r="J181" i="87"/>
  <c r="K181" i="87" s="1"/>
  <c r="L180" i="87"/>
  <c r="K190" i="97" l="1"/>
  <c r="L190" i="97" s="1"/>
  <c r="I192" i="97"/>
  <c r="J191" i="97"/>
  <c r="J182" i="87"/>
  <c r="K182" i="87" s="1"/>
  <c r="L181" i="87"/>
  <c r="K191" i="97" l="1"/>
  <c r="L191" i="97" s="1"/>
  <c r="I193" i="97"/>
  <c r="J192" i="97"/>
  <c r="J183" i="87"/>
  <c r="K183" i="87" s="1"/>
  <c r="L182" i="87"/>
  <c r="K192" i="97" l="1"/>
  <c r="L192" i="97" s="1"/>
  <c r="I194" i="97"/>
  <c r="J193" i="97"/>
  <c r="J184" i="87"/>
  <c r="K184" i="87" s="1"/>
  <c r="L183" i="87"/>
  <c r="K193" i="97" l="1"/>
  <c r="L193" i="97" s="1"/>
  <c r="J194" i="97"/>
  <c r="I195" i="97"/>
  <c r="J185" i="87"/>
  <c r="K185" i="87" s="1"/>
  <c r="L184" i="87"/>
  <c r="K194" i="97" l="1"/>
  <c r="L194" i="97" s="1"/>
  <c r="I196" i="97"/>
  <c r="J195" i="97"/>
  <c r="J186" i="87"/>
  <c r="K186" i="87" s="1"/>
  <c r="L185" i="87"/>
  <c r="K195" i="97" l="1"/>
  <c r="L195" i="97" s="1"/>
  <c r="I197" i="97"/>
  <c r="J196" i="97"/>
  <c r="J187" i="87"/>
  <c r="K187" i="87" s="1"/>
  <c r="L186" i="87"/>
  <c r="K196" i="97" l="1"/>
  <c r="L196" i="97" s="1"/>
  <c r="I198" i="97"/>
  <c r="J197" i="97"/>
  <c r="J188" i="87"/>
  <c r="K188" i="87" s="1"/>
  <c r="L187" i="87"/>
  <c r="K197" i="97" l="1"/>
  <c r="L197" i="97" s="1"/>
  <c r="J198" i="97"/>
  <c r="I199" i="97"/>
  <c r="L188" i="87"/>
  <c r="J189" i="87"/>
  <c r="K189" i="87" s="1"/>
  <c r="K198" i="97" l="1"/>
  <c r="L198" i="97" s="1"/>
  <c r="I200" i="97"/>
  <c r="J199" i="97"/>
  <c r="L189" i="87"/>
  <c r="J190" i="87"/>
  <c r="K190" i="87" s="1"/>
  <c r="K199" i="97" l="1"/>
  <c r="L199" i="97" s="1"/>
  <c r="I201" i="97"/>
  <c r="J200" i="97"/>
  <c r="L190" i="87"/>
  <c r="J191" i="87"/>
  <c r="K191" i="87" s="1"/>
  <c r="K200" i="97" l="1"/>
  <c r="L200" i="97" s="1"/>
  <c r="I202" i="97"/>
  <c r="J201" i="97"/>
  <c r="J192" i="87"/>
  <c r="K192" i="87" s="1"/>
  <c r="L191" i="87"/>
  <c r="K201" i="97" l="1"/>
  <c r="L201" i="97" s="1"/>
  <c r="J202" i="97"/>
  <c r="I203" i="97"/>
  <c r="J193" i="87"/>
  <c r="K193" i="87" s="1"/>
  <c r="L192" i="87"/>
  <c r="K202" i="97" l="1"/>
  <c r="L202" i="97" s="1"/>
  <c r="I204" i="97"/>
  <c r="J203" i="97"/>
  <c r="L193" i="87"/>
  <c r="J194" i="87"/>
  <c r="K194" i="87" s="1"/>
  <c r="K203" i="97" l="1"/>
  <c r="L203" i="97" s="1"/>
  <c r="I205" i="97"/>
  <c r="J204" i="97"/>
  <c r="J195" i="87"/>
  <c r="K195" i="87" s="1"/>
  <c r="L194" i="87"/>
  <c r="K204" i="97" l="1"/>
  <c r="L204" i="97" s="1"/>
  <c r="I206" i="97"/>
  <c r="J205" i="97"/>
  <c r="J196" i="87"/>
  <c r="K196" i="87" s="1"/>
  <c r="L195" i="87"/>
  <c r="K205" i="97" l="1"/>
  <c r="L205" i="97" s="1"/>
  <c r="J206" i="97"/>
  <c r="I207" i="97"/>
  <c r="L196" i="87"/>
  <c r="J197" i="87"/>
  <c r="K197" i="87" s="1"/>
  <c r="K206" i="97" l="1"/>
  <c r="L206" i="97" s="1"/>
  <c r="I208" i="97"/>
  <c r="J207" i="97"/>
  <c r="L197" i="87"/>
  <c r="J198" i="87"/>
  <c r="K198" i="87" s="1"/>
  <c r="K207" i="97" l="1"/>
  <c r="L207" i="97" s="1"/>
  <c r="I209" i="97"/>
  <c r="J208" i="97"/>
  <c r="J199" i="87"/>
  <c r="K199" i="87" s="1"/>
  <c r="L198" i="87"/>
  <c r="K208" i="97" l="1"/>
  <c r="L208" i="97" s="1"/>
  <c r="I210" i="97"/>
  <c r="J209" i="97"/>
  <c r="L199" i="87"/>
  <c r="J200" i="87"/>
  <c r="K200" i="87" s="1"/>
  <c r="K209" i="97" l="1"/>
  <c r="L209" i="97" s="1"/>
  <c r="J210" i="97"/>
  <c r="I211" i="97"/>
  <c r="L200" i="87"/>
  <c r="J201" i="87"/>
  <c r="K201" i="87" s="1"/>
  <c r="K210" i="97" l="1"/>
  <c r="L210" i="97" s="1"/>
  <c r="I212" i="97"/>
  <c r="J211" i="97"/>
  <c r="J202" i="87"/>
  <c r="K202" i="87" s="1"/>
  <c r="L201" i="87"/>
  <c r="K211" i="97" l="1"/>
  <c r="L211" i="97" s="1"/>
  <c r="I213" i="97"/>
  <c r="J212" i="97"/>
  <c r="L202" i="87"/>
  <c r="J203" i="87"/>
  <c r="K203" i="87" s="1"/>
  <c r="K212" i="97" l="1"/>
  <c r="L212" i="97" s="1"/>
  <c r="I214" i="97"/>
  <c r="J213" i="97"/>
  <c r="J204" i="87"/>
  <c r="K204" i="87" s="1"/>
  <c r="L203" i="87"/>
  <c r="K213" i="97" l="1"/>
  <c r="L213" i="97" s="1"/>
  <c r="J214" i="97"/>
  <c r="I215" i="97"/>
  <c r="J205" i="87"/>
  <c r="K205" i="87" s="1"/>
  <c r="L204" i="87"/>
  <c r="K214" i="97" l="1"/>
  <c r="L214" i="97" s="1"/>
  <c r="I216" i="97"/>
  <c r="J215" i="97"/>
  <c r="L205" i="87"/>
  <c r="J206" i="87"/>
  <c r="K206" i="87" s="1"/>
  <c r="K215" i="97" l="1"/>
  <c r="L215" i="97" s="1"/>
  <c r="I217" i="97"/>
  <c r="J216" i="97"/>
  <c r="J207" i="87"/>
  <c r="K207" i="87" s="1"/>
  <c r="L206" i="87"/>
  <c r="K216" i="97" l="1"/>
  <c r="L216" i="97" s="1"/>
  <c r="I218" i="97"/>
  <c r="J217" i="97"/>
  <c r="L207" i="87"/>
  <c r="J208" i="87"/>
  <c r="K208" i="87" s="1"/>
  <c r="K217" i="97" l="1"/>
  <c r="L217" i="97" s="1"/>
  <c r="J218" i="97"/>
  <c r="I219" i="97"/>
  <c r="L208" i="87"/>
  <c r="J209" i="87"/>
  <c r="K209" i="87" s="1"/>
  <c r="K218" i="97" l="1"/>
  <c r="L218" i="97" s="1"/>
  <c r="I220" i="97"/>
  <c r="J219" i="97"/>
  <c r="J210" i="87"/>
  <c r="K210" i="87" s="1"/>
  <c r="L209" i="87"/>
  <c r="K219" i="97" l="1"/>
  <c r="L219" i="97" s="1"/>
  <c r="I221" i="97"/>
  <c r="J220" i="97"/>
  <c r="J211" i="87"/>
  <c r="K211" i="87" s="1"/>
  <c r="L210" i="87"/>
  <c r="K220" i="97" l="1"/>
  <c r="L220" i="97" s="1"/>
  <c r="I222" i="97"/>
  <c r="J221" i="97"/>
  <c r="J212" i="87"/>
  <c r="K212" i="87" s="1"/>
  <c r="L211" i="87"/>
  <c r="K221" i="97" l="1"/>
  <c r="L221" i="97" s="1"/>
  <c r="J222" i="97"/>
  <c r="I223" i="97"/>
  <c r="J213" i="87"/>
  <c r="K213" i="87" s="1"/>
  <c r="L212" i="87"/>
  <c r="K222" i="97" l="1"/>
  <c r="L222" i="97" s="1"/>
  <c r="I224" i="97"/>
  <c r="J223" i="97"/>
  <c r="L213" i="87"/>
  <c r="J214" i="87"/>
  <c r="K214" i="87" s="1"/>
  <c r="K223" i="97" l="1"/>
  <c r="L223" i="97" s="1"/>
  <c r="I225" i="97"/>
  <c r="J224" i="97"/>
  <c r="L214" i="87"/>
  <c r="J215" i="87"/>
  <c r="K215" i="87" s="1"/>
  <c r="K224" i="97" l="1"/>
  <c r="L224" i="97" s="1"/>
  <c r="I226" i="97"/>
  <c r="J225" i="97"/>
  <c r="L215" i="87"/>
  <c r="J216" i="87"/>
  <c r="K216" i="87" s="1"/>
  <c r="K225" i="97" l="1"/>
  <c r="L225" i="97" s="1"/>
  <c r="J226" i="97"/>
  <c r="I227" i="97"/>
  <c r="L216" i="87"/>
  <c r="J217" i="87"/>
  <c r="K217" i="87" s="1"/>
  <c r="K226" i="97" l="1"/>
  <c r="L226" i="97" s="1"/>
  <c r="I228" i="97"/>
  <c r="J227" i="97"/>
  <c r="J218" i="87"/>
  <c r="K218" i="87" s="1"/>
  <c r="L217" i="87"/>
  <c r="K227" i="97" l="1"/>
  <c r="L227" i="97" s="1"/>
  <c r="I229" i="97"/>
  <c r="J228" i="97"/>
  <c r="L218" i="87"/>
  <c r="J219" i="87"/>
  <c r="K219" i="87" s="1"/>
  <c r="K228" i="97" l="1"/>
  <c r="L228" i="97" s="1"/>
  <c r="I230" i="97"/>
  <c r="J229" i="97"/>
  <c r="L219" i="87"/>
  <c r="J220" i="87"/>
  <c r="K220" i="87" s="1"/>
  <c r="K229" i="97" l="1"/>
  <c r="L229" i="97" s="1"/>
  <c r="J230" i="97"/>
  <c r="I231" i="97"/>
  <c r="J221" i="87"/>
  <c r="K221" i="87" s="1"/>
  <c r="L220" i="87"/>
  <c r="K230" i="97" l="1"/>
  <c r="L230" i="97" s="1"/>
  <c r="I232" i="97"/>
  <c r="J231" i="97"/>
  <c r="L221" i="87"/>
  <c r="J222" i="87"/>
  <c r="K222" i="87" s="1"/>
  <c r="K231" i="97" l="1"/>
  <c r="L231" i="97" s="1"/>
  <c r="I233" i="97"/>
  <c r="J232" i="97"/>
  <c r="J223" i="87"/>
  <c r="K223" i="87" s="1"/>
  <c r="L222" i="87"/>
  <c r="K232" i="97" l="1"/>
  <c r="L232" i="97" s="1"/>
  <c r="I234" i="97"/>
  <c r="J233" i="97"/>
  <c r="L223" i="87"/>
  <c r="J224" i="87"/>
  <c r="K224" i="87" s="1"/>
  <c r="K233" i="97" l="1"/>
  <c r="L233" i="97" s="1"/>
  <c r="J234" i="97"/>
  <c r="I235" i="97"/>
  <c r="J225" i="87"/>
  <c r="K225" i="87" s="1"/>
  <c r="L224" i="87"/>
  <c r="K234" i="97" l="1"/>
  <c r="L234" i="97" s="1"/>
  <c r="I236" i="97"/>
  <c r="J235" i="97"/>
  <c r="L225" i="87"/>
  <c r="J226" i="87"/>
  <c r="K226" i="87" s="1"/>
  <c r="K235" i="97" l="1"/>
  <c r="L235" i="97" s="1"/>
  <c r="I237" i="97"/>
  <c r="J236" i="97"/>
  <c r="J227" i="87"/>
  <c r="K227" i="87" s="1"/>
  <c r="L226" i="87"/>
  <c r="K236" i="97" l="1"/>
  <c r="L236" i="97" s="1"/>
  <c r="I238" i="97"/>
  <c r="J237" i="97"/>
  <c r="J228" i="87"/>
  <c r="K228" i="87" s="1"/>
  <c r="L227" i="87"/>
  <c r="K237" i="97" l="1"/>
  <c r="L237" i="97" s="1"/>
  <c r="J238" i="97"/>
  <c r="I239" i="97"/>
  <c r="J229" i="87"/>
  <c r="K229" i="87" s="1"/>
  <c r="L228" i="87"/>
  <c r="K238" i="97" l="1"/>
  <c r="L238" i="97" s="1"/>
  <c r="I240" i="97"/>
  <c r="J239" i="97"/>
  <c r="L229" i="87"/>
  <c r="J230" i="87"/>
  <c r="K230" i="87" s="1"/>
  <c r="K239" i="97" l="1"/>
  <c r="L239" i="97" s="1"/>
  <c r="I241" i="97"/>
  <c r="J240" i="97"/>
  <c r="J231" i="87"/>
  <c r="K231" i="87" s="1"/>
  <c r="L230" i="87"/>
  <c r="K240" i="97" l="1"/>
  <c r="L240" i="97" s="1"/>
  <c r="I242" i="97"/>
  <c r="J241" i="97"/>
  <c r="J232" i="87"/>
  <c r="K232" i="87" s="1"/>
  <c r="L231" i="87"/>
  <c r="K241" i="97" l="1"/>
  <c r="L241" i="97" s="1"/>
  <c r="J242" i="97"/>
  <c r="I243" i="97"/>
  <c r="L232" i="87"/>
  <c r="J233" i="87"/>
  <c r="K233" i="87" s="1"/>
  <c r="K242" i="97" l="1"/>
  <c r="L242" i="97" s="1"/>
  <c r="I244" i="97"/>
  <c r="J243" i="97"/>
  <c r="L233" i="87"/>
  <c r="J234" i="87"/>
  <c r="K234" i="87" s="1"/>
  <c r="K243" i="97" l="1"/>
  <c r="L243" i="97" s="1"/>
  <c r="I245" i="97"/>
  <c r="J244" i="97"/>
  <c r="J235" i="87"/>
  <c r="K235" i="87" s="1"/>
  <c r="L234" i="87"/>
  <c r="K244" i="97" l="1"/>
  <c r="L244" i="97" s="1"/>
  <c r="I246" i="97"/>
  <c r="J245" i="97"/>
  <c r="J236" i="87"/>
  <c r="K236" i="87" s="1"/>
  <c r="L235" i="87"/>
  <c r="K245" i="97" l="1"/>
  <c r="L245" i="97" s="1"/>
  <c r="J246" i="97"/>
  <c r="I247" i="97"/>
  <c r="J237" i="87"/>
  <c r="K237" i="87" s="1"/>
  <c r="L236" i="87"/>
  <c r="K246" i="97" l="1"/>
  <c r="L246" i="97" s="1"/>
  <c r="I248" i="97"/>
  <c r="J247" i="97"/>
  <c r="L237" i="87"/>
  <c r="J238" i="87"/>
  <c r="K238" i="87" s="1"/>
  <c r="K247" i="97" l="1"/>
  <c r="L247" i="97" s="1"/>
  <c r="I249" i="97"/>
  <c r="J248" i="97"/>
  <c r="J239" i="87"/>
  <c r="K239" i="87" s="1"/>
  <c r="L238" i="87"/>
  <c r="K248" i="97" l="1"/>
  <c r="L248" i="97" s="1"/>
  <c r="I250" i="97"/>
  <c r="J249" i="97"/>
  <c r="L239" i="87"/>
  <c r="J240" i="87"/>
  <c r="K240" i="87" s="1"/>
  <c r="K249" i="97" l="1"/>
  <c r="L249" i="97" s="1"/>
  <c r="J250" i="97"/>
  <c r="I251" i="97"/>
  <c r="J241" i="87"/>
  <c r="K241" i="87" s="1"/>
  <c r="L240" i="87"/>
  <c r="K250" i="97" l="1"/>
  <c r="L250" i="97" s="1"/>
  <c r="I252" i="97"/>
  <c r="J251" i="97"/>
  <c r="J242" i="87"/>
  <c r="K242" i="87" s="1"/>
  <c r="L241" i="87"/>
  <c r="K251" i="97" l="1"/>
  <c r="L251" i="97" s="1"/>
  <c r="I253" i="97"/>
  <c r="J252" i="97"/>
  <c r="L242" i="87"/>
  <c r="J243" i="87"/>
  <c r="K243" i="87" s="1"/>
  <c r="K252" i="97" l="1"/>
  <c r="L252" i="97" s="1"/>
  <c r="I254" i="97"/>
  <c r="J253" i="97"/>
  <c r="J244" i="87"/>
  <c r="K244" i="87" s="1"/>
  <c r="L243" i="87"/>
  <c r="K253" i="97" l="1"/>
  <c r="L253" i="97" s="1"/>
  <c r="J254" i="97"/>
  <c r="I255" i="97"/>
  <c r="J245" i="87"/>
  <c r="K245" i="87" s="1"/>
  <c r="L244" i="87"/>
  <c r="K254" i="97" l="1"/>
  <c r="L254" i="97" s="1"/>
  <c r="I256" i="97"/>
  <c r="J255" i="97"/>
  <c r="J246" i="87"/>
  <c r="K246" i="87" s="1"/>
  <c r="L245" i="87"/>
  <c r="K255" i="97" l="1"/>
  <c r="L255" i="97" s="1"/>
  <c r="I257" i="97"/>
  <c r="J256" i="97"/>
  <c r="J247" i="87"/>
  <c r="K247" i="87" s="1"/>
  <c r="L246" i="87"/>
  <c r="K256" i="97" l="1"/>
  <c r="L256" i="97" s="1"/>
  <c r="J257" i="97"/>
  <c r="I258" i="97"/>
  <c r="J248" i="87"/>
  <c r="K248" i="87" s="1"/>
  <c r="L247" i="87"/>
  <c r="K257" i="97" l="1"/>
  <c r="L257" i="97" s="1"/>
  <c r="I259" i="97"/>
  <c r="J258" i="97"/>
  <c r="J249" i="87"/>
  <c r="K249" i="87" s="1"/>
  <c r="L248" i="87"/>
  <c r="K258" i="97" l="1"/>
  <c r="L258" i="97" s="1"/>
  <c r="I260" i="97"/>
  <c r="J259" i="97"/>
  <c r="J250" i="87"/>
  <c r="K250" i="87" s="1"/>
  <c r="L249" i="87"/>
  <c r="K259" i="97" l="1"/>
  <c r="L259" i="97" s="1"/>
  <c r="I261" i="97"/>
  <c r="J260" i="97"/>
  <c r="L250" i="87"/>
  <c r="J251" i="87"/>
  <c r="K251" i="87" s="1"/>
  <c r="K260" i="97" l="1"/>
  <c r="L260" i="97" s="1"/>
  <c r="I262" i="97"/>
  <c r="J261" i="97"/>
  <c r="L251" i="87"/>
  <c r="J252" i="87"/>
  <c r="K252" i="87" s="1"/>
  <c r="K261" i="97" l="1"/>
  <c r="L261" i="97" s="1"/>
  <c r="I263" i="97"/>
  <c r="J262" i="97"/>
  <c r="L252" i="87"/>
  <c r="J253" i="87"/>
  <c r="K253" i="87" s="1"/>
  <c r="K262" i="97" l="1"/>
  <c r="L262" i="97" s="1"/>
  <c r="I264" i="97"/>
  <c r="J263" i="97"/>
  <c r="L253" i="87"/>
  <c r="J254" i="87"/>
  <c r="K254" i="87" s="1"/>
  <c r="K263" i="97" l="1"/>
  <c r="L263" i="97" s="1"/>
  <c r="I265" i="97"/>
  <c r="J264" i="97"/>
  <c r="J255" i="87"/>
  <c r="K255" i="87" s="1"/>
  <c r="L254" i="87"/>
  <c r="K264" i="97" l="1"/>
  <c r="L264" i="97" s="1"/>
  <c r="J265" i="97"/>
  <c r="I266" i="97"/>
  <c r="L255" i="87"/>
  <c r="J256" i="87"/>
  <c r="K256" i="87" s="1"/>
  <c r="K265" i="97" l="1"/>
  <c r="L265" i="97" s="1"/>
  <c r="I267" i="97"/>
  <c r="J266" i="97"/>
  <c r="J257" i="87"/>
  <c r="K257" i="87" s="1"/>
  <c r="L256" i="87"/>
  <c r="K266" i="97" l="1"/>
  <c r="L266" i="97" s="1"/>
  <c r="I268" i="97"/>
  <c r="J267" i="97"/>
  <c r="L257" i="87"/>
  <c r="J258" i="87"/>
  <c r="K258" i="87" s="1"/>
  <c r="K267" i="97" l="1"/>
  <c r="L267" i="97" s="1"/>
  <c r="I269" i="97"/>
  <c r="J268" i="97"/>
  <c r="L258" i="87"/>
  <c r="J259" i="87"/>
  <c r="K259" i="87" s="1"/>
  <c r="K268" i="97" l="1"/>
  <c r="L268" i="97" s="1"/>
  <c r="I270" i="97"/>
  <c r="J269" i="97"/>
  <c r="J260" i="87"/>
  <c r="K260" i="87" s="1"/>
  <c r="L259" i="87"/>
  <c r="K269" i="97" l="1"/>
  <c r="L269" i="97" s="1"/>
  <c r="I271" i="97"/>
  <c r="J270" i="97"/>
  <c r="L260" i="87"/>
  <c r="J261" i="87"/>
  <c r="K261" i="87" s="1"/>
  <c r="K270" i="97" l="1"/>
  <c r="L270" i="97" s="1"/>
  <c r="I272" i="97"/>
  <c r="J271" i="97"/>
  <c r="L261" i="87"/>
  <c r="J262" i="87"/>
  <c r="K262" i="87" s="1"/>
  <c r="L271" i="97" l="1"/>
  <c r="K271" i="97"/>
  <c r="I273" i="97"/>
  <c r="J272" i="97"/>
  <c r="L262" i="87"/>
  <c r="J263" i="87"/>
  <c r="K263" i="87" s="1"/>
  <c r="K272" i="97" l="1"/>
  <c r="L272" i="97" s="1"/>
  <c r="I274" i="97"/>
  <c r="J273" i="97"/>
  <c r="J264" i="87"/>
  <c r="K264" i="87" s="1"/>
  <c r="L263" i="87"/>
  <c r="K273" i="97" l="1"/>
  <c r="L273" i="97" s="1"/>
  <c r="I275" i="97"/>
  <c r="J274" i="97"/>
  <c r="J265" i="87"/>
  <c r="K265" i="87" s="1"/>
  <c r="L264" i="87"/>
  <c r="K274" i="97" l="1"/>
  <c r="L274" i="97" s="1"/>
  <c r="I276" i="97"/>
  <c r="J275" i="97"/>
  <c r="J266" i="87"/>
  <c r="K266" i="87" s="1"/>
  <c r="L265" i="87"/>
  <c r="K275" i="97" l="1"/>
  <c r="L275" i="97" s="1"/>
  <c r="I277" i="97"/>
  <c r="J276" i="97"/>
  <c r="J267" i="87"/>
  <c r="K267" i="87" s="1"/>
  <c r="L266" i="87"/>
  <c r="K276" i="97" l="1"/>
  <c r="L276" i="97" s="1"/>
  <c r="I278" i="97"/>
  <c r="J277" i="97"/>
  <c r="L267" i="87"/>
  <c r="J268" i="87"/>
  <c r="K268" i="87" s="1"/>
  <c r="K277" i="97" l="1"/>
  <c r="L277" i="97" s="1"/>
  <c r="I279" i="97"/>
  <c r="J278" i="97"/>
  <c r="L268" i="87"/>
  <c r="J269" i="87"/>
  <c r="K269" i="87" s="1"/>
  <c r="K278" i="97" l="1"/>
  <c r="L278" i="97" s="1"/>
  <c r="I280" i="97"/>
  <c r="J279" i="97"/>
  <c r="L269" i="87"/>
  <c r="J270" i="87"/>
  <c r="K270" i="87" s="1"/>
  <c r="K279" i="97" l="1"/>
  <c r="L279" i="97" s="1"/>
  <c r="I281" i="97"/>
  <c r="J280" i="97"/>
  <c r="L270" i="87"/>
  <c r="J271" i="87"/>
  <c r="K271" i="87" s="1"/>
  <c r="K280" i="97" l="1"/>
  <c r="L280" i="97" s="1"/>
  <c r="I282" i="97"/>
  <c r="J281" i="97"/>
  <c r="J272" i="87"/>
  <c r="K272" i="87" s="1"/>
  <c r="L271" i="87"/>
  <c r="K281" i="97" l="1"/>
  <c r="L281" i="97" s="1"/>
  <c r="I283" i="97"/>
  <c r="J282" i="97"/>
  <c r="J273" i="87"/>
  <c r="K273" i="87" s="1"/>
  <c r="L272" i="87"/>
  <c r="K282" i="97" l="1"/>
  <c r="L282" i="97" s="1"/>
  <c r="I284" i="97"/>
  <c r="J283" i="97"/>
  <c r="L273" i="87"/>
  <c r="J274" i="87"/>
  <c r="K274" i="87" s="1"/>
  <c r="K283" i="97" l="1"/>
  <c r="L283" i="97" s="1"/>
  <c r="I285" i="97"/>
  <c r="J284" i="97"/>
  <c r="L274" i="87"/>
  <c r="J275" i="87"/>
  <c r="K275" i="87" s="1"/>
  <c r="K284" i="97" l="1"/>
  <c r="L284" i="97" s="1"/>
  <c r="I286" i="97"/>
  <c r="J285" i="97"/>
  <c r="L275" i="87"/>
  <c r="J276" i="87"/>
  <c r="K276" i="87" s="1"/>
  <c r="K285" i="97" l="1"/>
  <c r="L285" i="97" s="1"/>
  <c r="I287" i="97"/>
  <c r="J286" i="97"/>
  <c r="J277" i="87"/>
  <c r="K277" i="87" s="1"/>
  <c r="L276" i="87"/>
  <c r="K286" i="97" l="1"/>
  <c r="L286" i="97" s="1"/>
  <c r="I288" i="97"/>
  <c r="J287" i="97"/>
  <c r="J278" i="87"/>
  <c r="K278" i="87" s="1"/>
  <c r="L277" i="87"/>
  <c r="K287" i="97" l="1"/>
  <c r="L287" i="97" s="1"/>
  <c r="I289" i="97"/>
  <c r="J288" i="97"/>
  <c r="J279" i="87"/>
  <c r="K279" i="87" s="1"/>
  <c r="L278" i="87"/>
  <c r="K288" i="97" l="1"/>
  <c r="L288" i="97" s="1"/>
  <c r="I290" i="97"/>
  <c r="J289" i="97"/>
  <c r="J280" i="87"/>
  <c r="K280" i="87" s="1"/>
  <c r="L279" i="87"/>
  <c r="K289" i="97" l="1"/>
  <c r="L289" i="97" s="1"/>
  <c r="I291" i="97"/>
  <c r="J290" i="97"/>
  <c r="J281" i="87"/>
  <c r="K281" i="87" s="1"/>
  <c r="L280" i="87"/>
  <c r="K290" i="97" l="1"/>
  <c r="L290" i="97" s="1"/>
  <c r="I292" i="97"/>
  <c r="J291" i="97"/>
  <c r="J282" i="87"/>
  <c r="K282" i="87" s="1"/>
  <c r="L281" i="87"/>
  <c r="K291" i="97" l="1"/>
  <c r="L291" i="97" s="1"/>
  <c r="I293" i="97"/>
  <c r="J292" i="97"/>
  <c r="J283" i="87"/>
  <c r="K283" i="87" s="1"/>
  <c r="L282" i="87"/>
  <c r="K292" i="97" l="1"/>
  <c r="L292" i="97" s="1"/>
  <c r="I294" i="97"/>
  <c r="J293" i="97"/>
  <c r="J284" i="87"/>
  <c r="K284" i="87" s="1"/>
  <c r="L283" i="87"/>
  <c r="K293" i="97" l="1"/>
  <c r="L293" i="97" s="1"/>
  <c r="I295" i="97"/>
  <c r="J294" i="97"/>
  <c r="J285" i="87"/>
  <c r="K285" i="87" s="1"/>
  <c r="L284" i="87"/>
  <c r="K294" i="97" l="1"/>
  <c r="L294" i="97" s="1"/>
  <c r="I296" i="97"/>
  <c r="J295" i="97"/>
  <c r="L285" i="87"/>
  <c r="J286" i="87"/>
  <c r="K286" i="87" s="1"/>
  <c r="K295" i="97" l="1"/>
  <c r="L295" i="97" s="1"/>
  <c r="I297" i="97"/>
  <c r="J296" i="97"/>
  <c r="L286" i="87"/>
  <c r="J287" i="87"/>
  <c r="K287" i="87" s="1"/>
  <c r="K296" i="97" l="1"/>
  <c r="L296" i="97" s="1"/>
  <c r="I298" i="97"/>
  <c r="J297" i="97"/>
  <c r="L287" i="87"/>
  <c r="J288" i="87"/>
  <c r="K288" i="87" s="1"/>
  <c r="K297" i="97" l="1"/>
  <c r="L297" i="97" s="1"/>
  <c r="I299" i="97"/>
  <c r="J298" i="97"/>
  <c r="L288" i="87"/>
  <c r="J289" i="87"/>
  <c r="K289" i="87" s="1"/>
  <c r="K298" i="97" l="1"/>
  <c r="L298" i="97" s="1"/>
  <c r="I300" i="97"/>
  <c r="J299" i="97"/>
  <c r="L289" i="87"/>
  <c r="J290" i="87"/>
  <c r="K290" i="87" s="1"/>
  <c r="K299" i="97" l="1"/>
  <c r="L299" i="97" s="1"/>
  <c r="I301" i="97"/>
  <c r="J300" i="97"/>
  <c r="L290" i="87"/>
  <c r="J291" i="87"/>
  <c r="K291" i="87" s="1"/>
  <c r="K300" i="97" l="1"/>
  <c r="L300" i="97" s="1"/>
  <c r="I302" i="97"/>
  <c r="J301" i="97"/>
  <c r="L291" i="87"/>
  <c r="J292" i="87"/>
  <c r="K292" i="87" s="1"/>
  <c r="K301" i="97" l="1"/>
  <c r="L301" i="97" s="1"/>
  <c r="I303" i="97"/>
  <c r="J302" i="97"/>
  <c r="L292" i="87"/>
  <c r="J293" i="87"/>
  <c r="K293" i="87" s="1"/>
  <c r="K302" i="97" l="1"/>
  <c r="L302" i="97" s="1"/>
  <c r="I304" i="97"/>
  <c r="J303" i="97"/>
  <c r="L293" i="87"/>
  <c r="J294" i="87"/>
  <c r="K294" i="87" s="1"/>
  <c r="K303" i="97" l="1"/>
  <c r="L303" i="97" s="1"/>
  <c r="I305" i="97"/>
  <c r="J304" i="97"/>
  <c r="L294" i="87"/>
  <c r="J295" i="87"/>
  <c r="K295" i="87" s="1"/>
  <c r="K304" i="97" l="1"/>
  <c r="L304" i="97" s="1"/>
  <c r="I306" i="97"/>
  <c r="J305" i="97"/>
  <c r="L295" i="87"/>
  <c r="J296" i="87"/>
  <c r="K296" i="87" s="1"/>
  <c r="K305" i="97" l="1"/>
  <c r="L305" i="97" s="1"/>
  <c r="I307" i="97"/>
  <c r="J306" i="97"/>
  <c r="L296" i="87"/>
  <c r="J297" i="87"/>
  <c r="K297" i="87" s="1"/>
  <c r="K306" i="97" l="1"/>
  <c r="L306" i="97" s="1"/>
  <c r="I308" i="97"/>
  <c r="J307" i="97"/>
  <c r="L297" i="87"/>
  <c r="J298" i="87"/>
  <c r="K298" i="87" s="1"/>
  <c r="K307" i="97" l="1"/>
  <c r="L307" i="97" s="1"/>
  <c r="I309" i="97"/>
  <c r="J308" i="97"/>
  <c r="L298" i="87"/>
  <c r="J299" i="87"/>
  <c r="K299" i="87" s="1"/>
  <c r="K308" i="97" l="1"/>
  <c r="L308" i="97" s="1"/>
  <c r="I310" i="97"/>
  <c r="J309" i="97"/>
  <c r="L299" i="87"/>
  <c r="J300" i="87"/>
  <c r="K300" i="87" s="1"/>
  <c r="K309" i="97" l="1"/>
  <c r="L309" i="97" s="1"/>
  <c r="I311" i="97"/>
  <c r="J310" i="97"/>
  <c r="L300" i="87"/>
  <c r="J301" i="87"/>
  <c r="K301" i="87" s="1"/>
  <c r="K310" i="97" l="1"/>
  <c r="L310" i="97" s="1"/>
  <c r="I312" i="97"/>
  <c r="J311" i="97"/>
  <c r="L301" i="87"/>
  <c r="J302" i="87"/>
  <c r="K302" i="87" s="1"/>
  <c r="K311" i="97" l="1"/>
  <c r="L311" i="97" s="1"/>
  <c r="I313" i="97"/>
  <c r="J312" i="97"/>
  <c r="L302" i="87"/>
  <c r="J303" i="87"/>
  <c r="K303" i="87" s="1"/>
  <c r="K312" i="97" l="1"/>
  <c r="L312" i="97" s="1"/>
  <c r="I314" i="97"/>
  <c r="J313" i="97"/>
  <c r="L303" i="87"/>
  <c r="J304" i="87"/>
  <c r="K304" i="87" s="1"/>
  <c r="K313" i="97" l="1"/>
  <c r="L313" i="97" s="1"/>
  <c r="I315" i="97"/>
  <c r="J314" i="97"/>
  <c r="L304" i="87"/>
  <c r="J305" i="87"/>
  <c r="K305" i="87" s="1"/>
  <c r="K314" i="97" l="1"/>
  <c r="L314" i="97" s="1"/>
  <c r="I316" i="97"/>
  <c r="J315" i="97"/>
  <c r="L305" i="87"/>
  <c r="J306" i="87"/>
  <c r="K306" i="87" s="1"/>
  <c r="K315" i="97" l="1"/>
  <c r="L315" i="97" s="1"/>
  <c r="I317" i="97"/>
  <c r="J316" i="97"/>
  <c r="L306" i="87"/>
  <c r="J307" i="87"/>
  <c r="K307" i="87" s="1"/>
  <c r="K316" i="97" l="1"/>
  <c r="L316" i="97" s="1"/>
  <c r="I318" i="97"/>
  <c r="J317" i="97"/>
  <c r="J308" i="87"/>
  <c r="K308" i="87" s="1"/>
  <c r="L307" i="87"/>
  <c r="K317" i="97" l="1"/>
  <c r="L317" i="97" s="1"/>
  <c r="I319" i="97"/>
  <c r="J318" i="97"/>
  <c r="L308" i="87"/>
  <c r="J309" i="87"/>
  <c r="K309" i="87" s="1"/>
  <c r="K318" i="97" l="1"/>
  <c r="L318" i="97" s="1"/>
  <c r="I320" i="97"/>
  <c r="J319" i="97"/>
  <c r="L309" i="87"/>
  <c r="J310" i="87"/>
  <c r="K310" i="87" s="1"/>
  <c r="K319" i="97" l="1"/>
  <c r="L319" i="97" s="1"/>
  <c r="I321" i="97"/>
  <c r="J320" i="97"/>
  <c r="L310" i="87"/>
  <c r="J311" i="87"/>
  <c r="K311" i="87" s="1"/>
  <c r="K320" i="97" l="1"/>
  <c r="L320" i="97" s="1"/>
  <c r="I322" i="97"/>
  <c r="J321" i="97"/>
  <c r="L311" i="87"/>
  <c r="J312" i="87"/>
  <c r="K312" i="87" s="1"/>
  <c r="K321" i="97" l="1"/>
  <c r="L321" i="97" s="1"/>
  <c r="I323" i="97"/>
  <c r="J322" i="97"/>
  <c r="L312" i="87"/>
  <c r="J313" i="87"/>
  <c r="K313" i="87" s="1"/>
  <c r="K322" i="97" l="1"/>
  <c r="L322" i="97" s="1"/>
  <c r="I324" i="97"/>
  <c r="J323" i="97"/>
  <c r="L313" i="87"/>
  <c r="J314" i="87"/>
  <c r="K314" i="87" s="1"/>
  <c r="K323" i="97" l="1"/>
  <c r="L323" i="97" s="1"/>
  <c r="I325" i="97"/>
  <c r="J324" i="97"/>
  <c r="L314" i="87"/>
  <c r="J315" i="87"/>
  <c r="K315" i="87" s="1"/>
  <c r="K324" i="97" l="1"/>
  <c r="L324" i="97" s="1"/>
  <c r="I326" i="97"/>
  <c r="J325" i="97"/>
  <c r="L315" i="87"/>
  <c r="J316" i="87"/>
  <c r="K316" i="87" s="1"/>
  <c r="K325" i="97" l="1"/>
  <c r="L325" i="97" s="1"/>
  <c r="I327" i="97"/>
  <c r="J326" i="97"/>
  <c r="J317" i="87"/>
  <c r="K317" i="87" s="1"/>
  <c r="L316" i="87"/>
  <c r="K326" i="97" l="1"/>
  <c r="L326" i="97" s="1"/>
  <c r="I328" i="97"/>
  <c r="J327" i="97"/>
  <c r="L317" i="87"/>
  <c r="J318" i="87"/>
  <c r="K318" i="87" s="1"/>
  <c r="K327" i="97" l="1"/>
  <c r="L327" i="97" s="1"/>
  <c r="I329" i="97"/>
  <c r="J328" i="97"/>
  <c r="L318" i="87"/>
  <c r="J319" i="87"/>
  <c r="K319" i="87" s="1"/>
  <c r="K328" i="97" l="1"/>
  <c r="L328" i="97" s="1"/>
  <c r="I330" i="97"/>
  <c r="J329" i="97"/>
  <c r="L319" i="87"/>
  <c r="J320" i="87"/>
  <c r="K320" i="87" s="1"/>
  <c r="K329" i="97" l="1"/>
  <c r="L329" i="97" s="1"/>
  <c r="I331" i="97"/>
  <c r="J330" i="97"/>
  <c r="L320" i="87"/>
  <c r="J321" i="87"/>
  <c r="K321" i="87" s="1"/>
  <c r="K330" i="97" l="1"/>
  <c r="L330" i="97" s="1"/>
  <c r="I332" i="97"/>
  <c r="J331" i="97"/>
  <c r="L321" i="87"/>
  <c r="J322" i="87"/>
  <c r="K322" i="87" s="1"/>
  <c r="K331" i="97" l="1"/>
  <c r="L331" i="97" s="1"/>
  <c r="I333" i="97"/>
  <c r="J332" i="97"/>
  <c r="L322" i="87"/>
  <c r="J323" i="87"/>
  <c r="K323" i="87" s="1"/>
  <c r="K332" i="97" l="1"/>
  <c r="L332" i="97" s="1"/>
  <c r="I334" i="97"/>
  <c r="J333" i="97"/>
  <c r="L323" i="87"/>
  <c r="J324" i="87"/>
  <c r="K324" i="87" s="1"/>
  <c r="K333" i="97" l="1"/>
  <c r="L333" i="97" s="1"/>
  <c r="I335" i="97"/>
  <c r="J334" i="97"/>
  <c r="L324" i="87"/>
  <c r="J325" i="87"/>
  <c r="K325" i="87" s="1"/>
  <c r="K334" i="97" l="1"/>
  <c r="L334" i="97" s="1"/>
  <c r="I336" i="97"/>
  <c r="J335" i="97"/>
  <c r="L325" i="87"/>
  <c r="J326" i="87"/>
  <c r="K326" i="87" s="1"/>
  <c r="K335" i="97" l="1"/>
  <c r="L335" i="97" s="1"/>
  <c r="I337" i="97"/>
  <c r="J336" i="97"/>
  <c r="L326" i="87"/>
  <c r="J327" i="87"/>
  <c r="K327" i="87" s="1"/>
  <c r="K336" i="97" l="1"/>
  <c r="L336" i="97" s="1"/>
  <c r="I338" i="97"/>
  <c r="J337" i="97"/>
  <c r="L327" i="87"/>
  <c r="J328" i="87"/>
  <c r="K328" i="87" s="1"/>
  <c r="K337" i="97" l="1"/>
  <c r="L337" i="97" s="1"/>
  <c r="J338" i="97"/>
  <c r="I339" i="97"/>
  <c r="L328" i="87"/>
  <c r="J329" i="87"/>
  <c r="K329" i="87" s="1"/>
  <c r="K338" i="97" l="1"/>
  <c r="L338" i="97" s="1"/>
  <c r="I340" i="97"/>
  <c r="J339" i="97"/>
  <c r="L329" i="87"/>
  <c r="J330" i="87"/>
  <c r="K330" i="87" s="1"/>
  <c r="K339" i="97" l="1"/>
  <c r="L339" i="97" s="1"/>
  <c r="I341" i="97"/>
  <c r="J340" i="97"/>
  <c r="L330" i="87"/>
  <c r="J331" i="87"/>
  <c r="K331" i="87" s="1"/>
  <c r="K340" i="97" l="1"/>
  <c r="L340" i="97" s="1"/>
  <c r="I342" i="97"/>
  <c r="J341" i="97"/>
  <c r="L331" i="87"/>
  <c r="J332" i="87"/>
  <c r="K332" i="87" s="1"/>
  <c r="K341" i="97" l="1"/>
  <c r="L341" i="97" s="1"/>
  <c r="I343" i="97"/>
  <c r="J342" i="97"/>
  <c r="L332" i="87"/>
  <c r="J333" i="87"/>
  <c r="K333" i="87" s="1"/>
  <c r="K342" i="97" l="1"/>
  <c r="L342" i="97" s="1"/>
  <c r="I344" i="97"/>
  <c r="J343" i="97"/>
  <c r="L333" i="87"/>
  <c r="J334" i="87"/>
  <c r="K334" i="87" s="1"/>
  <c r="K343" i="97" l="1"/>
  <c r="L343" i="97" s="1"/>
  <c r="I345" i="97"/>
  <c r="J344" i="97"/>
  <c r="L334" i="87"/>
  <c r="J335" i="87"/>
  <c r="K335" i="87" s="1"/>
  <c r="K344" i="97" l="1"/>
  <c r="L344" i="97" s="1"/>
  <c r="I346" i="97"/>
  <c r="J345" i="97"/>
  <c r="L335" i="87"/>
  <c r="J336" i="87"/>
  <c r="K336" i="87" s="1"/>
  <c r="K345" i="97" l="1"/>
  <c r="L345" i="97" s="1"/>
  <c r="J346" i="97"/>
  <c r="I347" i="97"/>
  <c r="L336" i="87"/>
  <c r="J337" i="87"/>
  <c r="K337" i="87" s="1"/>
  <c r="K346" i="97" l="1"/>
  <c r="L346" i="97" s="1"/>
  <c r="I348" i="97"/>
  <c r="J347" i="97"/>
  <c r="L337" i="87"/>
  <c r="J338" i="87"/>
  <c r="K338" i="87" s="1"/>
  <c r="K347" i="97" l="1"/>
  <c r="L347" i="97" s="1"/>
  <c r="I349" i="97"/>
  <c r="J348" i="97"/>
  <c r="L338" i="87"/>
  <c r="J339" i="87"/>
  <c r="K339" i="87" s="1"/>
  <c r="K348" i="97" l="1"/>
  <c r="L348" i="97" s="1"/>
  <c r="I350" i="97"/>
  <c r="J349" i="97"/>
  <c r="L339" i="87"/>
  <c r="J340" i="87"/>
  <c r="K340" i="87" s="1"/>
  <c r="K349" i="97" l="1"/>
  <c r="L349" i="97" s="1"/>
  <c r="J350" i="97"/>
  <c r="I351" i="97"/>
  <c r="L340" i="87"/>
  <c r="J341" i="87"/>
  <c r="K341" i="87" s="1"/>
  <c r="K350" i="97" l="1"/>
  <c r="L350" i="97" s="1"/>
  <c r="I352" i="97"/>
  <c r="J351" i="97"/>
  <c r="L341" i="87"/>
  <c r="J342" i="87"/>
  <c r="K342" i="87" s="1"/>
  <c r="K351" i="97" l="1"/>
  <c r="L351" i="97" s="1"/>
  <c r="I353" i="97"/>
  <c r="J352" i="97"/>
  <c r="L342" i="87"/>
  <c r="J343" i="87"/>
  <c r="K343" i="87" s="1"/>
  <c r="K352" i="97" l="1"/>
  <c r="L352" i="97" s="1"/>
  <c r="I354" i="97"/>
  <c r="J353" i="97"/>
  <c r="L343" i="87"/>
  <c r="J344" i="87"/>
  <c r="K344" i="87" s="1"/>
  <c r="K353" i="97" l="1"/>
  <c r="L353" i="97" s="1"/>
  <c r="I355" i="97"/>
  <c r="J354" i="97"/>
  <c r="L344" i="87"/>
  <c r="J345" i="87"/>
  <c r="K345" i="87" s="1"/>
  <c r="K354" i="97" l="1"/>
  <c r="L354" i="97" s="1"/>
  <c r="I356" i="97"/>
  <c r="J355" i="97"/>
  <c r="L345" i="87"/>
  <c r="J346" i="87"/>
  <c r="K346" i="87" s="1"/>
  <c r="K355" i="97" l="1"/>
  <c r="L355" i="97" s="1"/>
  <c r="I357" i="97"/>
  <c r="J356" i="97"/>
  <c r="L346" i="87"/>
  <c r="J347" i="87"/>
  <c r="K347" i="87" s="1"/>
  <c r="K356" i="97" l="1"/>
  <c r="L356" i="97" s="1"/>
  <c r="I358" i="97"/>
  <c r="J357" i="97"/>
  <c r="L347" i="87"/>
  <c r="J348" i="87"/>
  <c r="K348" i="87" s="1"/>
  <c r="K357" i="97" l="1"/>
  <c r="L357" i="97" s="1"/>
  <c r="I359" i="97"/>
  <c r="J358" i="97"/>
  <c r="L348" i="87"/>
  <c r="J349" i="87"/>
  <c r="K349" i="87" s="1"/>
  <c r="K358" i="97" l="1"/>
  <c r="L358" i="97" s="1"/>
  <c r="I360" i="97"/>
  <c r="J359" i="97"/>
  <c r="L349" i="87"/>
  <c r="J350" i="87"/>
  <c r="K350" i="87" s="1"/>
  <c r="K359" i="97" l="1"/>
  <c r="L359" i="97" s="1"/>
  <c r="I361" i="97"/>
  <c r="J360" i="97"/>
  <c r="L350" i="87"/>
  <c r="J351" i="87"/>
  <c r="K351" i="87" s="1"/>
  <c r="K360" i="97" l="1"/>
  <c r="L360" i="97" s="1"/>
  <c r="I362" i="97"/>
  <c r="J361" i="97"/>
  <c r="L351" i="87"/>
  <c r="J352" i="87"/>
  <c r="K352" i="87" s="1"/>
  <c r="K361" i="97" l="1"/>
  <c r="L361" i="97" s="1"/>
  <c r="I363" i="97"/>
  <c r="J362" i="97"/>
  <c r="L352" i="87"/>
  <c r="J353" i="87"/>
  <c r="K353" i="87" s="1"/>
  <c r="K362" i="97" l="1"/>
  <c r="L362" i="97" s="1"/>
  <c r="I364" i="97"/>
  <c r="J363" i="97"/>
  <c r="L353" i="87"/>
  <c r="J354" i="87"/>
  <c r="K354" i="87" s="1"/>
  <c r="O354" i="87" s="1"/>
  <c r="K363" i="97" l="1"/>
  <c r="L363" i="97" s="1"/>
  <c r="I365" i="97"/>
  <c r="J364" i="97"/>
  <c r="L354" i="87"/>
  <c r="J355" i="87"/>
  <c r="K355" i="87" s="1"/>
  <c r="K364" i="97" l="1"/>
  <c r="L364" i="97" s="1"/>
  <c r="I366" i="97"/>
  <c r="J365" i="97"/>
  <c r="L355" i="87"/>
  <c r="J356" i="87"/>
  <c r="K356" i="87" s="1"/>
  <c r="K365" i="97" l="1"/>
  <c r="L365" i="97" s="1"/>
  <c r="I367" i="97"/>
  <c r="J366" i="97"/>
  <c r="L356" i="87"/>
  <c r="J357" i="87"/>
  <c r="K357" i="87" s="1"/>
  <c r="K366" i="97" l="1"/>
  <c r="L366" i="97" s="1"/>
  <c r="I368" i="97"/>
  <c r="J367" i="97"/>
  <c r="L357" i="87"/>
  <c r="J358" i="87"/>
  <c r="K358" i="87" s="1"/>
  <c r="K367" i="97" l="1"/>
  <c r="L367" i="97" s="1"/>
  <c r="I369" i="97"/>
  <c r="J368" i="97"/>
  <c r="L358" i="87"/>
  <c r="J359" i="87"/>
  <c r="K359" i="87" s="1"/>
  <c r="K368" i="97" l="1"/>
  <c r="L368" i="97" s="1"/>
  <c r="I370" i="97"/>
  <c r="J369" i="97"/>
  <c r="L359" i="87"/>
  <c r="J360" i="87"/>
  <c r="K360" i="87" s="1"/>
  <c r="K369" i="97" l="1"/>
  <c r="L369" i="97" s="1"/>
  <c r="I371" i="97"/>
  <c r="J370" i="97"/>
  <c r="L360" i="87"/>
  <c r="J361" i="87"/>
  <c r="K361" i="87" s="1"/>
  <c r="K370" i="97" l="1"/>
  <c r="L370" i="97" s="1"/>
  <c r="I372" i="97"/>
  <c r="J371" i="97"/>
  <c r="L361" i="87"/>
  <c r="J362" i="87"/>
  <c r="K362" i="87" s="1"/>
  <c r="K371" i="97" l="1"/>
  <c r="L371" i="97" s="1"/>
  <c r="I373" i="97"/>
  <c r="J372" i="97"/>
  <c r="L362" i="87"/>
  <c r="J363" i="87"/>
  <c r="K363" i="87" s="1"/>
  <c r="K372" i="97" l="1"/>
  <c r="L372" i="97" s="1"/>
  <c r="I374" i="97"/>
  <c r="J373" i="97"/>
  <c r="L363" i="87"/>
  <c r="J364" i="87"/>
  <c r="K364" i="87" s="1"/>
  <c r="K373" i="97" l="1"/>
  <c r="L373" i="97" s="1"/>
  <c r="I375" i="97"/>
  <c r="J374" i="97"/>
  <c r="L364" i="87"/>
  <c r="J365" i="87"/>
  <c r="K365" i="87" s="1"/>
  <c r="K374" i="97" l="1"/>
  <c r="L374" i="97" s="1"/>
  <c r="I376" i="97"/>
  <c r="J375" i="97"/>
  <c r="L365" i="87"/>
  <c r="J366" i="87"/>
  <c r="K366" i="87" s="1"/>
  <c r="K375" i="97" l="1"/>
  <c r="L375" i="97" s="1"/>
  <c r="I377" i="97"/>
  <c r="J376" i="97"/>
  <c r="L366" i="87"/>
  <c r="J367" i="87"/>
  <c r="K367" i="87" s="1"/>
  <c r="K376" i="97" l="1"/>
  <c r="L376" i="97" s="1"/>
  <c r="I378" i="97"/>
  <c r="J377" i="97"/>
  <c r="L367" i="87"/>
  <c r="J368" i="87"/>
  <c r="K368" i="87" s="1"/>
  <c r="K377" i="97" l="1"/>
  <c r="L377" i="97" s="1"/>
  <c r="I379" i="97"/>
  <c r="J378" i="97"/>
  <c r="L368" i="87"/>
  <c r="J369" i="87"/>
  <c r="K369" i="87" s="1"/>
  <c r="K378" i="97" l="1"/>
  <c r="L378" i="97" s="1"/>
  <c r="I380" i="97"/>
  <c r="J379" i="97"/>
  <c r="L369" i="87"/>
  <c r="J370" i="87"/>
  <c r="K370" i="87" s="1"/>
  <c r="K379" i="97" l="1"/>
  <c r="L379" i="97" s="1"/>
  <c r="I381" i="97"/>
  <c r="J380" i="97"/>
  <c r="L370" i="87"/>
  <c r="J371" i="87"/>
  <c r="K371" i="87" s="1"/>
  <c r="K380" i="97" l="1"/>
  <c r="L380" i="97" s="1"/>
  <c r="I382" i="97"/>
  <c r="J381" i="97"/>
  <c r="L371" i="87"/>
  <c r="J372" i="87"/>
  <c r="K372" i="87" s="1"/>
  <c r="K381" i="97" l="1"/>
  <c r="L381" i="97" s="1"/>
  <c r="I383" i="97"/>
  <c r="J382" i="97"/>
  <c r="L372" i="87"/>
  <c r="J373" i="87"/>
  <c r="K373" i="87" s="1"/>
  <c r="K382" i="97" l="1"/>
  <c r="L382" i="97" s="1"/>
  <c r="I384" i="97"/>
  <c r="J383" i="97"/>
  <c r="L373" i="87"/>
  <c r="J374" i="87"/>
  <c r="K374" i="87" s="1"/>
  <c r="K383" i="97" l="1"/>
  <c r="L383" i="97" s="1"/>
  <c r="I385" i="97"/>
  <c r="J384" i="97"/>
  <c r="L374" i="87"/>
  <c r="J375" i="87"/>
  <c r="K375" i="87" s="1"/>
  <c r="K384" i="97" l="1"/>
  <c r="L384" i="97" s="1"/>
  <c r="I386" i="97"/>
  <c r="J385" i="97"/>
  <c r="L375" i="87"/>
  <c r="J376" i="87"/>
  <c r="K376" i="87" s="1"/>
  <c r="K385" i="97" l="1"/>
  <c r="L385" i="97" s="1"/>
  <c r="I387" i="97"/>
  <c r="J386" i="97"/>
  <c r="L376" i="87"/>
  <c r="J377" i="87"/>
  <c r="K377" i="87" s="1"/>
  <c r="K386" i="97" l="1"/>
  <c r="L386" i="97" s="1"/>
  <c r="I388" i="97"/>
  <c r="J387" i="97"/>
  <c r="L377" i="87"/>
  <c r="J378" i="87"/>
  <c r="K378" i="87" s="1"/>
  <c r="K387" i="97" l="1"/>
  <c r="L387" i="97" s="1"/>
  <c r="I389" i="97"/>
  <c r="J388" i="97"/>
  <c r="L378" i="87"/>
  <c r="J379" i="87"/>
  <c r="K379" i="87" s="1"/>
  <c r="K388" i="97" l="1"/>
  <c r="L388" i="97" s="1"/>
  <c r="I390" i="97"/>
  <c r="J389" i="97"/>
  <c r="L379" i="87"/>
  <c r="J380" i="87"/>
  <c r="K380" i="87" s="1"/>
  <c r="K389" i="97" l="1"/>
  <c r="L389" i="97" s="1"/>
  <c r="I391" i="97"/>
  <c r="J390" i="97"/>
  <c r="L380" i="87"/>
  <c r="J381" i="87"/>
  <c r="K381" i="87" s="1"/>
  <c r="L390" i="97" l="1"/>
  <c r="K390" i="97"/>
  <c r="I392" i="97"/>
  <c r="J391" i="97"/>
  <c r="L381" i="87"/>
  <c r="J382" i="87"/>
  <c r="K382" i="87" s="1"/>
  <c r="K391" i="97" l="1"/>
  <c r="L391" i="97" s="1"/>
  <c r="I393" i="97"/>
  <c r="J392" i="97"/>
  <c r="L382" i="87"/>
  <c r="J383" i="87"/>
  <c r="K383" i="87" s="1"/>
  <c r="K392" i="97" l="1"/>
  <c r="L392" i="97" s="1"/>
  <c r="I394" i="97"/>
  <c r="J393" i="97"/>
  <c r="L383" i="87"/>
  <c r="J384" i="87"/>
  <c r="K384" i="87" s="1"/>
  <c r="K393" i="97" l="1"/>
  <c r="L393" i="97" s="1"/>
  <c r="I395" i="97"/>
  <c r="J394" i="97"/>
  <c r="L384" i="87"/>
  <c r="J385" i="87"/>
  <c r="K385" i="87" s="1"/>
  <c r="K394" i="97" l="1"/>
  <c r="L394" i="97" s="1"/>
  <c r="I396" i="97"/>
  <c r="J395" i="97"/>
  <c r="L385" i="87"/>
  <c r="J386" i="87"/>
  <c r="K386" i="87" s="1"/>
  <c r="K395" i="97" l="1"/>
  <c r="L395" i="97" s="1"/>
  <c r="I397" i="97"/>
  <c r="J396" i="97"/>
  <c r="L386" i="87"/>
  <c r="J387" i="87"/>
  <c r="K387" i="87" s="1"/>
  <c r="K396" i="97" l="1"/>
  <c r="L396" i="97" s="1"/>
  <c r="I398" i="97"/>
  <c r="J397" i="97"/>
  <c r="L387" i="87"/>
  <c r="J388" i="87"/>
  <c r="K388" i="87" s="1"/>
  <c r="K397" i="97" l="1"/>
  <c r="L397" i="97" s="1"/>
  <c r="I399" i="97"/>
  <c r="J398" i="97"/>
  <c r="L388" i="87"/>
  <c r="J389" i="87"/>
  <c r="K389" i="87" s="1"/>
  <c r="K398" i="97" l="1"/>
  <c r="L398" i="97" s="1"/>
  <c r="I400" i="97"/>
  <c r="J399" i="97"/>
  <c r="L389" i="87"/>
  <c r="J390" i="87"/>
  <c r="K390" i="87" s="1"/>
  <c r="K399" i="97" l="1"/>
  <c r="L399" i="97" s="1"/>
  <c r="J400" i="97"/>
  <c r="I401" i="97"/>
  <c r="J391" i="87"/>
  <c r="K391" i="87" s="1"/>
  <c r="L390" i="87"/>
  <c r="K400" i="97" l="1"/>
  <c r="L400" i="97" s="1"/>
  <c r="I402" i="97"/>
  <c r="J401" i="97"/>
  <c r="L391" i="87"/>
  <c r="J392" i="87"/>
  <c r="K392" i="87" s="1"/>
  <c r="K401" i="97" l="1"/>
  <c r="L401" i="97" s="1"/>
  <c r="I403" i="97"/>
  <c r="J402" i="97"/>
  <c r="L392" i="87"/>
  <c r="J393" i="87"/>
  <c r="K393" i="87" s="1"/>
  <c r="K402" i="97" l="1"/>
  <c r="L402" i="97" s="1"/>
  <c r="I404" i="97"/>
  <c r="J403" i="97"/>
  <c r="L393" i="87"/>
  <c r="J394" i="87"/>
  <c r="K394" i="87" s="1"/>
  <c r="K403" i="97" l="1"/>
  <c r="L403" i="97" s="1"/>
  <c r="J404" i="97"/>
  <c r="I405" i="97"/>
  <c r="L394" i="87"/>
  <c r="J395" i="87"/>
  <c r="K395" i="87" s="1"/>
  <c r="K404" i="97" l="1"/>
  <c r="L404" i="97" s="1"/>
  <c r="I406" i="97"/>
  <c r="J405" i="97"/>
  <c r="L395" i="87"/>
  <c r="J396" i="87"/>
  <c r="K396" i="87" s="1"/>
  <c r="K405" i="97" l="1"/>
  <c r="L405" i="97" s="1"/>
  <c r="I407" i="97"/>
  <c r="J406" i="97"/>
  <c r="L396" i="87"/>
  <c r="J397" i="87"/>
  <c r="K397" i="87" s="1"/>
  <c r="K406" i="97" l="1"/>
  <c r="L406" i="97" s="1"/>
  <c r="I408" i="97"/>
  <c r="J407" i="97"/>
  <c r="L397" i="87"/>
  <c r="J398" i="87"/>
  <c r="K398" i="87" s="1"/>
  <c r="L407" i="97" l="1"/>
  <c r="K407" i="97"/>
  <c r="J408" i="97"/>
  <c r="I409" i="97"/>
  <c r="L398" i="87"/>
  <c r="J399" i="87"/>
  <c r="K399" i="87" s="1"/>
  <c r="K408" i="97" l="1"/>
  <c r="L408" i="97" s="1"/>
  <c r="J409" i="97"/>
  <c r="I410" i="97"/>
  <c r="J410" i="97" s="1"/>
  <c r="K410" i="97" s="1"/>
  <c r="L399" i="87"/>
  <c r="J400" i="87"/>
  <c r="K400" i="87" s="1"/>
  <c r="K409" i="97" l="1"/>
  <c r="L409" i="97" s="1"/>
  <c r="J411" i="97"/>
  <c r="L400" i="87"/>
  <c r="J401" i="87"/>
  <c r="K401" i="87" s="1"/>
  <c r="L410" i="97" l="1"/>
  <c r="K411" i="97"/>
  <c r="L401" i="87"/>
  <c r="J402" i="87"/>
  <c r="K402" i="87" s="1"/>
  <c r="K8" i="96"/>
  <c r="K9" i="96"/>
  <c r="K10" i="96"/>
  <c r="K11" i="96"/>
  <c r="K12" i="96"/>
  <c r="K13" i="96"/>
  <c r="K14" i="96"/>
  <c r="K15" i="96"/>
  <c r="L15" i="96" s="1"/>
  <c r="K16" i="96"/>
  <c r="L16" i="96" s="1"/>
  <c r="K17" i="96"/>
  <c r="L17" i="96" s="1"/>
  <c r="K7" i="96"/>
  <c r="L7" i="96" s="1"/>
  <c r="K6" i="96"/>
  <c r="L6" i="96" s="1"/>
  <c r="E6" i="96"/>
  <c r="G6" i="96" s="1"/>
  <c r="E7" i="96"/>
  <c r="G7" i="96" s="1"/>
  <c r="E8" i="96"/>
  <c r="G8" i="96" s="1"/>
  <c r="E9" i="96"/>
  <c r="E10" i="96"/>
  <c r="G10" i="96" s="1"/>
  <c r="E11" i="96"/>
  <c r="E12" i="96"/>
  <c r="E13" i="96"/>
  <c r="G13" i="96" s="1"/>
  <c r="E14" i="96"/>
  <c r="K5" i="96"/>
  <c r="E5" i="96"/>
  <c r="G5" i="96" s="1"/>
  <c r="K4" i="96"/>
  <c r="L4" i="96" s="1"/>
  <c r="E4" i="96"/>
  <c r="G4" i="96" s="1"/>
  <c r="L5" i="96" l="1"/>
  <c r="L8" i="96"/>
  <c r="L14" i="96"/>
  <c r="G14" i="96"/>
  <c r="L9" i="96"/>
  <c r="G9" i="96"/>
  <c r="L12" i="96"/>
  <c r="G12" i="96"/>
  <c r="L11" i="96"/>
  <c r="G11" i="96"/>
  <c r="L402" i="87"/>
  <c r="J403" i="87"/>
  <c r="K403" i="87" s="1"/>
  <c r="L13" i="96"/>
  <c r="L10" i="96"/>
  <c r="L403" i="87" l="1"/>
  <c r="I405" i="87"/>
  <c r="J404" i="87"/>
  <c r="K404" i="87" s="1"/>
  <c r="AI37" i="92"/>
  <c r="AH13" i="92"/>
  <c r="AH14" i="92"/>
  <c r="AH15" i="92"/>
  <c r="AH16" i="92"/>
  <c r="AH17" i="92"/>
  <c r="AH18" i="92"/>
  <c r="AH19" i="92"/>
  <c r="AH20" i="92"/>
  <c r="AH21" i="92"/>
  <c r="AH22" i="92"/>
  <c r="AH23" i="92"/>
  <c r="AH24" i="92"/>
  <c r="AH25" i="92"/>
  <c r="AH26" i="92"/>
  <c r="AH27" i="92"/>
  <c r="AH28" i="92"/>
  <c r="AH29" i="92"/>
  <c r="AH30" i="92"/>
  <c r="AH31" i="92"/>
  <c r="AH32" i="92"/>
  <c r="AH33" i="92"/>
  <c r="AH34" i="92"/>
  <c r="AH35" i="92"/>
  <c r="AH36" i="92"/>
  <c r="AH12" i="92"/>
  <c r="E4" i="79"/>
  <c r="F4" i="79"/>
  <c r="D4" i="79"/>
  <c r="G4" i="79"/>
  <c r="H4" i="79"/>
  <c r="M2" i="87"/>
  <c r="L404" i="87" l="1"/>
  <c r="I406" i="87"/>
  <c r="J405" i="87"/>
  <c r="K405" i="87" s="1"/>
  <c r="L405" i="87" l="1"/>
  <c r="I407" i="87"/>
  <c r="J406" i="87"/>
  <c r="K406" i="87" s="1"/>
  <c r="J3" i="79"/>
  <c r="L406" i="87" l="1"/>
  <c r="I408" i="87"/>
  <c r="J407" i="87"/>
  <c r="K407" i="87" s="1"/>
  <c r="J2" i="79"/>
  <c r="J4" i="79" s="1"/>
  <c r="L407" i="87" l="1"/>
  <c r="J408" i="87"/>
  <c r="K408" i="87" s="1"/>
  <c r="I409" i="87"/>
  <c r="L2" i="79"/>
  <c r="L408" i="87" l="1"/>
  <c r="I410" i="87"/>
  <c r="J410" i="87" s="1"/>
  <c r="K410" i="87" s="1"/>
  <c r="J409" i="87"/>
  <c r="K409" i="87" s="1"/>
  <c r="L409" i="87" l="1"/>
  <c r="J411" i="87"/>
  <c r="L410" i="87" l="1"/>
  <c r="K411" i="87"/>
</calcChain>
</file>

<file path=xl/sharedStrings.xml><?xml version="1.0" encoding="utf-8"?>
<sst xmlns="http://schemas.openxmlformats.org/spreadsheetml/2006/main" count="1236" uniqueCount="87">
  <si>
    <t>Flat No.</t>
  </si>
  <si>
    <t>Sr. No.</t>
  </si>
  <si>
    <t>Floor No.</t>
  </si>
  <si>
    <t>Total</t>
  </si>
  <si>
    <t>Sr.</t>
  </si>
  <si>
    <t>Total Flats</t>
  </si>
  <si>
    <t>CA</t>
  </si>
  <si>
    <t>BUA</t>
  </si>
  <si>
    <t>Value</t>
  </si>
  <si>
    <t xml:space="preserve">RV </t>
  </si>
  <si>
    <t>Composition</t>
  </si>
  <si>
    <t xml:space="preserve">Built up Area in 
Sq. Ft. 
</t>
  </si>
  <si>
    <t>Comp</t>
  </si>
  <si>
    <t xml:space="preserve"> As per Approved Plan RERA Carpet Area in 
Sq. Ft.                      
</t>
  </si>
  <si>
    <t>3 BHK</t>
  </si>
  <si>
    <r>
      <t xml:space="preserve">Realizable Value /                   Fair Market Value                        as on date in </t>
    </r>
    <r>
      <rPr>
        <b/>
        <sz val="7"/>
        <color theme="1"/>
        <rFont val="Rupee Foradian"/>
        <family val="2"/>
      </rPr>
      <t>`</t>
    </r>
    <r>
      <rPr>
        <b/>
        <sz val="7"/>
        <color theme="1"/>
        <rFont val="Calibri"/>
        <family val="2"/>
      </rPr>
      <t xml:space="preserve">
</t>
    </r>
  </si>
  <si>
    <r>
      <t xml:space="preserve">Final Realizable Value after completion of flat                           (Including Car parking, GST &amp; Other Charges) in </t>
    </r>
    <r>
      <rPr>
        <b/>
        <sz val="7"/>
        <color theme="1"/>
        <rFont val="Rupee Foradian"/>
        <family val="2"/>
      </rPr>
      <t>`</t>
    </r>
    <r>
      <rPr>
        <b/>
        <sz val="7"/>
        <color theme="1"/>
        <rFont val="Calibri"/>
        <family val="2"/>
      </rPr>
      <t xml:space="preserve">
</t>
    </r>
  </si>
  <si>
    <r>
      <t xml:space="preserve">Expected Rent per month (After Completion)               in </t>
    </r>
    <r>
      <rPr>
        <b/>
        <sz val="7"/>
        <color theme="1"/>
        <rFont val="Rupee Foradian"/>
        <family val="2"/>
      </rPr>
      <t>`</t>
    </r>
  </si>
  <si>
    <r>
      <t xml:space="preserve">Cost of Construction                                 in </t>
    </r>
    <r>
      <rPr>
        <b/>
        <sz val="7"/>
        <color theme="1"/>
        <rFont val="Rupee Foradian"/>
        <family val="2"/>
      </rPr>
      <t>`</t>
    </r>
  </si>
  <si>
    <t xml:space="preserve">Total </t>
  </si>
  <si>
    <t>2 BHK B WING</t>
  </si>
  <si>
    <t>3 BHK B WING</t>
  </si>
  <si>
    <t>3 BHK A WING</t>
  </si>
  <si>
    <t>2 BHK A WING</t>
  </si>
  <si>
    <t>Rate</t>
  </si>
  <si>
    <t>A2605</t>
  </si>
  <si>
    <t>A2105</t>
  </si>
  <si>
    <t>A402</t>
  </si>
  <si>
    <t>B4905</t>
  </si>
  <si>
    <t>A2801</t>
  </si>
  <si>
    <t>A306</t>
  </si>
  <si>
    <t>A2205</t>
  </si>
  <si>
    <t>A4106</t>
  </si>
  <si>
    <t>A604</t>
  </si>
  <si>
    <t>B1204</t>
  </si>
  <si>
    <t>Wing - A</t>
  </si>
  <si>
    <t>Typical - 1-3 &amp; 5 to 10th Flr</t>
  </si>
  <si>
    <t>Tot - 8</t>
  </si>
  <si>
    <t>2 BHK</t>
  </si>
  <si>
    <t>Wing - B</t>
  </si>
  <si>
    <t>1 -10th</t>
  </si>
  <si>
    <t>Bal</t>
  </si>
  <si>
    <t>Tot CA</t>
  </si>
  <si>
    <t>Floor</t>
  </si>
  <si>
    <t>4th Ref Flr</t>
  </si>
  <si>
    <t>Tot -6</t>
  </si>
  <si>
    <t>Ref</t>
  </si>
  <si>
    <t>Tot - 6</t>
  </si>
  <si>
    <t>Typical - 12 to 17, 19 &amp; 20th flr</t>
  </si>
  <si>
    <t>11 -20th</t>
  </si>
  <si>
    <t>11th &amp; 18th Flr (Ref)</t>
  </si>
  <si>
    <t>Typical - 21st to 24th Flr</t>
  </si>
  <si>
    <t xml:space="preserve">21-24th </t>
  </si>
  <si>
    <t>Typical - 26 to 30th Flr</t>
  </si>
  <si>
    <t xml:space="preserve">25-30th </t>
  </si>
  <si>
    <t xml:space="preserve">Typical - 31, 33 to 38th, 40 to 45th &amp; 47-52nd Flr </t>
  </si>
  <si>
    <t xml:space="preserve">31-52nd </t>
  </si>
  <si>
    <t>Tot -7</t>
  </si>
  <si>
    <t>53rd Flr (Ref)</t>
  </si>
  <si>
    <t>Typical - 25, 32, 39 &amp; 46th (Ref) Flr</t>
  </si>
  <si>
    <t xml:space="preserve"> As per Approved Plan Balcony  Area in 
Sq. Ft.                      
</t>
  </si>
  <si>
    <t xml:space="preserve"> Total Area in 
Sq. Ft.                      
</t>
  </si>
  <si>
    <r>
      <t xml:space="preserve">Rate per 
Sq. ft. on Total Area 
in </t>
    </r>
    <r>
      <rPr>
        <b/>
        <sz val="7"/>
        <color theme="1"/>
        <rFont val="Rupee Foradian"/>
        <family val="2"/>
      </rPr>
      <t>`</t>
    </r>
    <r>
      <rPr>
        <b/>
        <sz val="7"/>
        <color theme="1"/>
        <rFont val="Arial Narrow"/>
        <family val="2"/>
      </rPr>
      <t xml:space="preserve">
</t>
    </r>
  </si>
  <si>
    <t>A4304</t>
  </si>
  <si>
    <t>A</t>
  </si>
  <si>
    <t>B</t>
  </si>
  <si>
    <t>Wing</t>
  </si>
  <si>
    <t xml:space="preserve">2 BHK - 311                                      3 BHK - 98                                                                                          </t>
  </si>
  <si>
    <t>A603</t>
  </si>
  <si>
    <t>B2904</t>
  </si>
  <si>
    <t>A5003</t>
  </si>
  <si>
    <t>B2903</t>
  </si>
  <si>
    <t>A3203</t>
  </si>
  <si>
    <t>A2405</t>
  </si>
  <si>
    <t>A203</t>
  </si>
  <si>
    <t>B704</t>
  </si>
  <si>
    <t>A3201</t>
  </si>
  <si>
    <t>B1304</t>
  </si>
  <si>
    <t>A2005</t>
  </si>
  <si>
    <t>A1508</t>
  </si>
  <si>
    <t>A403</t>
  </si>
  <si>
    <t>A505</t>
  </si>
  <si>
    <t>A3304</t>
  </si>
  <si>
    <t>A106</t>
  </si>
  <si>
    <t>A707</t>
  </si>
  <si>
    <t>A108</t>
  </si>
  <si>
    <t>A408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</si>
</sst>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Arial Narrow"/>
      <family val="2"/>
    </font>
    <font>
      <b/>
      <sz val="11"/>
      <color theme="1"/>
      <name val="Calibri"/>
      <family val="2"/>
      <scheme val="minor"/>
    </font>
    <font>
      <sz val="11"/>
      <color rgb="FF333333"/>
      <name val="Open Sans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b/>
      <sz val="7"/>
      <color theme="1"/>
      <name val="Arial Narrow"/>
      <family val="2"/>
    </font>
    <font>
      <sz val="11"/>
      <color rgb="FF333333"/>
      <name val="Arial"/>
      <family val="2"/>
    </font>
    <font>
      <b/>
      <sz val="7"/>
      <color theme="1"/>
      <name val="Rupee Foradian"/>
      <family val="2"/>
    </font>
    <font>
      <b/>
      <sz val="7"/>
      <color theme="1"/>
      <name val="Calibri"/>
      <family val="2"/>
    </font>
    <font>
      <b/>
      <sz val="12"/>
      <color theme="1"/>
      <name val="Arial Narrow"/>
      <family val="2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7"/>
      <color rgb="FF000000"/>
      <name val="Arial Narrow"/>
      <family val="2"/>
    </font>
    <font>
      <sz val="9"/>
      <color theme="1"/>
      <name val="Arial Narrow"/>
      <family val="2"/>
    </font>
    <font>
      <b/>
      <sz val="9"/>
      <color theme="1"/>
      <name val="Arial Narrow"/>
      <family val="2"/>
    </font>
    <font>
      <sz val="9"/>
      <color rgb="FF000000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rgb="FFDDDDDD"/>
      </top>
      <bottom style="medium">
        <color rgb="FFDDDDDD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71">
    <xf numFmtId="0" fontId="0" fillId="0" borderId="0" xfId="0"/>
    <xf numFmtId="0" fontId="2" fillId="0" borderId="0" xfId="0" applyFont="1"/>
    <xf numFmtId="1" fontId="2" fillId="0" borderId="0" xfId="0" applyNumberFormat="1" applyFont="1"/>
    <xf numFmtId="1" fontId="0" fillId="0" borderId="0" xfId="0" applyNumberFormat="1"/>
    <xf numFmtId="0" fontId="3" fillId="0" borderId="0" xfId="0" applyFont="1" applyAlignment="1">
      <alignment horizontal="center"/>
    </xf>
    <xf numFmtId="0" fontId="8" fillId="0" borderId="8" xfId="0" applyFont="1" applyBorder="1" applyAlignment="1">
      <alignment horizontal="center" vertical="center" wrapText="1"/>
    </xf>
    <xf numFmtId="1" fontId="0" fillId="0" borderId="0" xfId="0" applyNumberFormat="1" applyAlignment="1">
      <alignment horizontal="center"/>
    </xf>
    <xf numFmtId="0" fontId="7" fillId="0" borderId="0" xfId="0" applyFont="1"/>
    <xf numFmtId="2" fontId="7" fillId="0" borderId="0" xfId="0" applyNumberFormat="1" applyFont="1"/>
    <xf numFmtId="0" fontId="8" fillId="0" borderId="4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43" fontId="0" fillId="0" borderId="0" xfId="0" applyNumberFormat="1"/>
    <xf numFmtId="0" fontId="7" fillId="0" borderId="0" xfId="0" applyFont="1" applyAlignment="1">
      <alignment horizontal="center" vertical="center"/>
    </xf>
    <xf numFmtId="2" fontId="2" fillId="0" borderId="0" xfId="0" applyNumberFormat="1" applyFont="1"/>
    <xf numFmtId="2" fontId="0" fillId="0" borderId="0" xfId="0" applyNumberFormat="1"/>
    <xf numFmtId="0" fontId="9" fillId="0" borderId="9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43" fontId="0" fillId="0" borderId="0" xfId="1" applyFont="1" applyAlignment="1">
      <alignment horizontal="center" vertical="center"/>
    </xf>
    <xf numFmtId="0" fontId="13" fillId="0" borderId="1" xfId="0" applyFont="1" applyBorder="1" applyAlignment="1">
      <alignment horizontal="center"/>
    </xf>
    <xf numFmtId="1" fontId="12" fillId="0" borderId="1" xfId="0" applyNumberFormat="1" applyFont="1" applyBorder="1" applyAlignment="1">
      <alignment horizontal="center"/>
    </xf>
    <xf numFmtId="43" fontId="12" fillId="0" borderId="1" xfId="1" applyFont="1" applyBorder="1" applyAlignment="1">
      <alignment horizontal="center"/>
    </xf>
    <xf numFmtId="43" fontId="4" fillId="0" borderId="0" xfId="1" applyFont="1"/>
    <xf numFmtId="43" fontId="0" fillId="0" borderId="0" xfId="1" applyFont="1"/>
    <xf numFmtId="0" fontId="5" fillId="2" borderId="7" xfId="0" applyFont="1" applyFill="1" applyBorder="1" applyAlignment="1">
      <alignment horizontal="left" vertical="top" wrapText="1"/>
    </xf>
    <xf numFmtId="0" fontId="5" fillId="3" borderId="7" xfId="0" applyFont="1" applyFill="1" applyBorder="1" applyAlignment="1">
      <alignment horizontal="left" vertical="top" wrapText="1"/>
    </xf>
    <xf numFmtId="0" fontId="5" fillId="2" borderId="7" xfId="0" applyFont="1" applyFill="1" applyBorder="1" applyAlignment="1">
      <alignment horizontal="center" vertical="top" wrapText="1"/>
    </xf>
    <xf numFmtId="0" fontId="5" fillId="3" borderId="7" xfId="0" applyFont="1" applyFill="1" applyBorder="1" applyAlignment="1">
      <alignment horizontal="center" vertical="top" wrapText="1"/>
    </xf>
    <xf numFmtId="0" fontId="4" fillId="0" borderId="0" xfId="0" applyFont="1"/>
    <xf numFmtId="0" fontId="4" fillId="5" borderId="0" xfId="0" applyFont="1" applyFill="1"/>
    <xf numFmtId="0" fontId="14" fillId="0" borderId="0" xfId="0" applyFont="1"/>
    <xf numFmtId="0" fontId="0" fillId="0" borderId="0" xfId="0" applyAlignment="1">
      <alignment horizontal="center"/>
    </xf>
    <xf numFmtId="0" fontId="15" fillId="0" borderId="0" xfId="0" applyFont="1"/>
    <xf numFmtId="1" fontId="14" fillId="0" borderId="0" xfId="0" applyNumberFormat="1" applyFont="1"/>
    <xf numFmtId="2" fontId="14" fillId="0" borderId="0" xfId="0" applyNumberFormat="1" applyFont="1"/>
    <xf numFmtId="0" fontId="16" fillId="0" borderId="4" xfId="0" applyFont="1" applyBorder="1" applyAlignment="1">
      <alignment horizontal="center" vertical="center" wrapText="1"/>
    </xf>
    <xf numFmtId="1" fontId="7" fillId="0" borderId="1" xfId="0" applyNumberFormat="1" applyFont="1" applyBorder="1" applyAlignment="1">
      <alignment horizontal="center" vertical="center"/>
    </xf>
    <xf numFmtId="0" fontId="0" fillId="0" borderId="1" xfId="0" applyBorder="1"/>
    <xf numFmtId="1" fontId="17" fillId="0" borderId="1" xfId="0" applyNumberFormat="1" applyFont="1" applyBorder="1" applyAlignment="1">
      <alignment horizontal="center"/>
    </xf>
    <xf numFmtId="1" fontId="17" fillId="0" borderId="1" xfId="0" applyNumberFormat="1" applyFont="1" applyBorder="1" applyAlignment="1">
      <alignment horizontal="center" vertical="center"/>
    </xf>
    <xf numFmtId="0" fontId="17" fillId="0" borderId="1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/>
    </xf>
    <xf numFmtId="1" fontId="18" fillId="0" borderId="1" xfId="0" applyNumberFormat="1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1" fontId="17" fillId="0" borderId="1" xfId="2" applyNumberFormat="1" applyFont="1" applyBorder="1" applyAlignment="1">
      <alignment horizontal="center" vertical="top" wrapText="1"/>
    </xf>
    <xf numFmtId="164" fontId="17" fillId="0" borderId="1" xfId="1" applyNumberFormat="1" applyFont="1" applyFill="1" applyBorder="1" applyAlignment="1">
      <alignment horizontal="center"/>
    </xf>
    <xf numFmtId="164" fontId="17" fillId="0" borderId="1" xfId="1" applyNumberFormat="1" applyFont="1" applyBorder="1" applyAlignment="1">
      <alignment horizontal="left"/>
    </xf>
    <xf numFmtId="164" fontId="17" fillId="0" borderId="1" xfId="1" applyNumberFormat="1" applyFont="1" applyBorder="1" applyAlignment="1">
      <alignment horizontal="center"/>
    </xf>
    <xf numFmtId="164" fontId="18" fillId="0" borderId="1" xfId="1" applyNumberFormat="1" applyFont="1" applyBorder="1" applyAlignment="1">
      <alignment horizontal="center" vertical="center"/>
    </xf>
    <xf numFmtId="164" fontId="0" fillId="0" borderId="0" xfId="0" applyNumberFormat="1"/>
    <xf numFmtId="1" fontId="17" fillId="0" borderId="11" xfId="0" applyNumberFormat="1" applyFont="1" applyBorder="1" applyAlignment="1">
      <alignment horizontal="center"/>
    </xf>
    <xf numFmtId="1" fontId="17" fillId="0" borderId="2" xfId="0" applyNumberFormat="1" applyFont="1" applyBorder="1" applyAlignment="1">
      <alignment horizontal="center"/>
    </xf>
    <xf numFmtId="1" fontId="17" fillId="0" borderId="10" xfId="0" applyNumberFormat="1" applyFont="1" applyBorder="1" applyAlignment="1">
      <alignment horizontal="center"/>
    </xf>
    <xf numFmtId="43" fontId="0" fillId="0" borderId="0" xfId="0" applyNumberFormat="1" applyAlignment="1">
      <alignment horizontal="center" vertical="center"/>
    </xf>
    <xf numFmtId="43" fontId="4" fillId="0" borderId="0" xfId="0" applyNumberFormat="1" applyFont="1"/>
    <xf numFmtId="0" fontId="3" fillId="0" borderId="1" xfId="0" applyFont="1" applyBorder="1" applyAlignment="1">
      <alignment horizontal="center" vertical="center" wrapText="1"/>
    </xf>
    <xf numFmtId="1" fontId="19" fillId="0" borderId="1" xfId="0" applyNumberFormat="1" applyFont="1" applyBorder="1" applyAlignment="1">
      <alignment horizontal="center" vertical="center"/>
    </xf>
    <xf numFmtId="43" fontId="19" fillId="0" borderId="1" xfId="0" applyNumberFormat="1" applyFont="1" applyBorder="1" applyAlignment="1">
      <alignment horizontal="center" vertical="center"/>
    </xf>
    <xf numFmtId="43" fontId="7" fillId="0" borderId="1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12" fillId="0" borderId="5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164" fontId="19" fillId="0" borderId="1" xfId="0" applyNumberFormat="1" applyFont="1" applyBorder="1" applyAlignment="1">
      <alignment horizontal="left"/>
    </xf>
  </cellXfs>
  <cellStyles count="4">
    <cellStyle name="Comma" xfId="1" builtinId="3"/>
    <cellStyle name="Comma 2" xfId="3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28575</xdr:rowOff>
    </xdr:from>
    <xdr:to>
      <xdr:col>28</xdr:col>
      <xdr:colOff>219075</xdr:colOff>
      <xdr:row>47</xdr:row>
      <xdr:rowOff>76201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77AD0D0-C0D8-4764-2F12-7D590A9C4DE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7685" r="5482" b="5198"/>
        <a:stretch/>
      </xdr:blipFill>
      <xdr:spPr>
        <a:xfrm>
          <a:off x="0" y="790575"/>
          <a:ext cx="17287875" cy="89630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411"/>
  <sheetViews>
    <sheetView tabSelected="1" topLeftCell="A18" zoomScale="145" zoomScaleNormal="145" workbookViewId="0">
      <selection activeCell="O34" sqref="O34"/>
    </sheetView>
  </sheetViews>
  <sheetFormatPr defaultRowHeight="15" x14ac:dyDescent="0.25"/>
  <cols>
    <col min="1" max="1" width="4" style="7" customWidth="1"/>
    <col min="2" max="2" width="4.85546875" style="7" customWidth="1"/>
    <col min="3" max="3" width="4.7109375" style="13" customWidth="1"/>
    <col min="4" max="4" width="5.7109375" style="7" customWidth="1"/>
    <col min="5" max="5" width="7.140625" style="8" customWidth="1"/>
    <col min="6" max="6" width="6.140625" style="8" customWidth="1"/>
    <col min="7" max="7" width="6" style="8" customWidth="1"/>
    <col min="8" max="8" width="7.28515625" customWidth="1"/>
    <col min="9" max="9" width="6.7109375" customWidth="1"/>
    <col min="10" max="10" width="11.5703125" customWidth="1"/>
    <col min="11" max="11" width="11.85546875" customWidth="1"/>
    <col min="12" max="12" width="7.28515625" customWidth="1"/>
    <col min="13" max="13" width="8.140625" customWidth="1"/>
    <col min="15" max="15" width="10.42578125" bestFit="1" customWidth="1"/>
    <col min="17" max="17" width="16.140625" customWidth="1"/>
  </cols>
  <sheetData>
    <row r="1" spans="1:18" ht="54" customHeight="1" x14ac:dyDescent="0.25">
      <c r="A1" s="10" t="s">
        <v>1</v>
      </c>
      <c r="B1" s="10" t="s">
        <v>0</v>
      </c>
      <c r="C1" s="9" t="s">
        <v>2</v>
      </c>
      <c r="D1" s="9" t="s">
        <v>12</v>
      </c>
      <c r="E1" s="9" t="s">
        <v>13</v>
      </c>
      <c r="F1" s="9" t="s">
        <v>60</v>
      </c>
      <c r="G1" s="40" t="s">
        <v>61</v>
      </c>
      <c r="H1" s="9" t="s">
        <v>11</v>
      </c>
      <c r="I1" s="10" t="s">
        <v>62</v>
      </c>
      <c r="J1" s="17" t="s">
        <v>15</v>
      </c>
      <c r="K1" s="18" t="s">
        <v>16</v>
      </c>
      <c r="L1" s="19" t="s">
        <v>17</v>
      </c>
      <c r="M1" s="19" t="s">
        <v>18</v>
      </c>
      <c r="N1" s="5"/>
    </row>
    <row r="2" spans="1:18" ht="16.5" x14ac:dyDescent="0.3">
      <c r="A2" s="45">
        <v>1</v>
      </c>
      <c r="B2" s="43">
        <v>101</v>
      </c>
      <c r="C2" s="43">
        <v>1</v>
      </c>
      <c r="D2" s="43" t="s">
        <v>38</v>
      </c>
      <c r="E2" s="43">
        <v>695</v>
      </c>
      <c r="F2" s="43">
        <v>0</v>
      </c>
      <c r="G2" s="43">
        <f>E2+F2</f>
        <v>695</v>
      </c>
      <c r="H2" s="43">
        <f>G2*1.1</f>
        <v>764.50000000000011</v>
      </c>
      <c r="I2" s="45">
        <v>23000</v>
      </c>
      <c r="J2" s="51">
        <f>G2*I2</f>
        <v>15985000</v>
      </c>
      <c r="K2" s="52">
        <f>J2*1.08</f>
        <v>17263800</v>
      </c>
      <c r="L2" s="49">
        <f>MROUND((K2*0.03/12),500)</f>
        <v>43000</v>
      </c>
      <c r="M2" s="50">
        <f>H2*3200</f>
        <v>2446400.0000000005</v>
      </c>
      <c r="N2" s="4"/>
    </row>
    <row r="3" spans="1:18" ht="16.5" x14ac:dyDescent="0.3">
      <c r="A3" s="45">
        <v>2</v>
      </c>
      <c r="B3" s="43">
        <v>102</v>
      </c>
      <c r="C3" s="43">
        <v>1</v>
      </c>
      <c r="D3" s="43" t="s">
        <v>38</v>
      </c>
      <c r="E3" s="43">
        <v>695</v>
      </c>
      <c r="F3" s="43">
        <v>0</v>
      </c>
      <c r="G3" s="43">
        <f t="shared" ref="G3:G66" si="0">E3+F3</f>
        <v>695</v>
      </c>
      <c r="H3" s="43">
        <f t="shared" ref="H3:H66" si="1">G3*1.1</f>
        <v>764.50000000000011</v>
      </c>
      <c r="I3" s="45">
        <f t="shared" ref="I3:I9" si="2">I2</f>
        <v>23000</v>
      </c>
      <c r="J3" s="51">
        <f t="shared" ref="J3:J66" si="3">G3*I3</f>
        <v>15985000</v>
      </c>
      <c r="K3" s="52">
        <f t="shared" ref="K3:K66" si="4">J3*1.08</f>
        <v>17263800</v>
      </c>
      <c r="L3" s="49">
        <f t="shared" ref="L3:L66" si="5">MROUND((K3*0.03/12),500)</f>
        <v>43000</v>
      </c>
      <c r="M3" s="50">
        <f t="shared" ref="M3:M66" si="6">H3*3200</f>
        <v>2446400.0000000005</v>
      </c>
      <c r="N3" s="4"/>
    </row>
    <row r="4" spans="1:18" ht="16.5" x14ac:dyDescent="0.3">
      <c r="A4" s="45">
        <v>3</v>
      </c>
      <c r="B4" s="43">
        <v>103</v>
      </c>
      <c r="C4" s="43">
        <v>1</v>
      </c>
      <c r="D4" s="43" t="s">
        <v>14</v>
      </c>
      <c r="E4" s="43">
        <v>1037</v>
      </c>
      <c r="F4" s="43">
        <v>56</v>
      </c>
      <c r="G4" s="43">
        <f t="shared" si="0"/>
        <v>1093</v>
      </c>
      <c r="H4" s="43">
        <f t="shared" si="1"/>
        <v>1202.3000000000002</v>
      </c>
      <c r="I4" s="45">
        <f t="shared" si="2"/>
        <v>23000</v>
      </c>
      <c r="J4" s="51">
        <f t="shared" si="3"/>
        <v>25139000</v>
      </c>
      <c r="K4" s="52">
        <f t="shared" si="4"/>
        <v>27150120</v>
      </c>
      <c r="L4" s="49">
        <f t="shared" si="5"/>
        <v>68000</v>
      </c>
      <c r="M4" s="50">
        <f t="shared" si="6"/>
        <v>3847360.0000000005</v>
      </c>
      <c r="N4" s="4"/>
    </row>
    <row r="5" spans="1:18" ht="16.5" x14ac:dyDescent="0.3">
      <c r="A5" s="45">
        <v>4</v>
      </c>
      <c r="B5" s="43">
        <v>104</v>
      </c>
      <c r="C5" s="43">
        <v>1</v>
      </c>
      <c r="D5" s="43" t="s">
        <v>14</v>
      </c>
      <c r="E5" s="43">
        <v>1037</v>
      </c>
      <c r="F5" s="43">
        <v>56</v>
      </c>
      <c r="G5" s="43">
        <f t="shared" si="0"/>
        <v>1093</v>
      </c>
      <c r="H5" s="43">
        <f t="shared" si="1"/>
        <v>1202.3000000000002</v>
      </c>
      <c r="I5" s="45">
        <f t="shared" si="2"/>
        <v>23000</v>
      </c>
      <c r="J5" s="51">
        <f t="shared" si="3"/>
        <v>25139000</v>
      </c>
      <c r="K5" s="52">
        <f t="shared" si="4"/>
        <v>27150120</v>
      </c>
      <c r="L5" s="49">
        <f t="shared" si="5"/>
        <v>68000</v>
      </c>
      <c r="M5" s="50">
        <f t="shared" si="6"/>
        <v>3847360.0000000005</v>
      </c>
      <c r="N5" s="4"/>
    </row>
    <row r="6" spans="1:18" ht="16.5" x14ac:dyDescent="0.3">
      <c r="A6" s="45">
        <v>5</v>
      </c>
      <c r="B6" s="43">
        <v>105</v>
      </c>
      <c r="C6" s="43">
        <v>1</v>
      </c>
      <c r="D6" s="43" t="s">
        <v>38</v>
      </c>
      <c r="E6" s="43">
        <v>637</v>
      </c>
      <c r="F6" s="43">
        <v>0</v>
      </c>
      <c r="G6" s="43">
        <f t="shared" si="0"/>
        <v>637</v>
      </c>
      <c r="H6" s="43">
        <f t="shared" si="1"/>
        <v>700.7</v>
      </c>
      <c r="I6" s="45">
        <f t="shared" si="2"/>
        <v>23000</v>
      </c>
      <c r="J6" s="51">
        <f t="shared" si="3"/>
        <v>14651000</v>
      </c>
      <c r="K6" s="52">
        <f t="shared" si="4"/>
        <v>15823080.000000002</v>
      </c>
      <c r="L6" s="49">
        <f t="shared" si="5"/>
        <v>39500</v>
      </c>
      <c r="M6" s="50">
        <f t="shared" si="6"/>
        <v>2242240</v>
      </c>
      <c r="N6" s="4"/>
    </row>
    <row r="7" spans="1:18" ht="16.5" x14ac:dyDescent="0.3">
      <c r="A7" s="45">
        <v>6</v>
      </c>
      <c r="B7" s="43">
        <v>106</v>
      </c>
      <c r="C7" s="43">
        <v>1</v>
      </c>
      <c r="D7" s="43" t="s">
        <v>38</v>
      </c>
      <c r="E7" s="43">
        <v>637</v>
      </c>
      <c r="F7" s="43">
        <v>0</v>
      </c>
      <c r="G7" s="43">
        <f t="shared" si="0"/>
        <v>637</v>
      </c>
      <c r="H7" s="43">
        <f t="shared" si="1"/>
        <v>700.7</v>
      </c>
      <c r="I7" s="45">
        <f t="shared" si="2"/>
        <v>23000</v>
      </c>
      <c r="J7" s="51">
        <f t="shared" si="3"/>
        <v>14651000</v>
      </c>
      <c r="K7" s="52">
        <f t="shared" si="4"/>
        <v>15823080.000000002</v>
      </c>
      <c r="L7" s="49">
        <f t="shared" si="5"/>
        <v>39500</v>
      </c>
      <c r="M7" s="50">
        <f t="shared" si="6"/>
        <v>2242240</v>
      </c>
      <c r="N7" s="4"/>
    </row>
    <row r="8" spans="1:18" ht="16.5" x14ac:dyDescent="0.3">
      <c r="A8" s="45">
        <v>7</v>
      </c>
      <c r="B8" s="43">
        <v>107</v>
      </c>
      <c r="C8" s="43">
        <v>1</v>
      </c>
      <c r="D8" s="43" t="s">
        <v>38</v>
      </c>
      <c r="E8" s="43">
        <v>623</v>
      </c>
      <c r="F8" s="43">
        <v>0</v>
      </c>
      <c r="G8" s="43">
        <f t="shared" si="0"/>
        <v>623</v>
      </c>
      <c r="H8" s="43">
        <f t="shared" si="1"/>
        <v>685.30000000000007</v>
      </c>
      <c r="I8" s="45">
        <f t="shared" si="2"/>
        <v>23000</v>
      </c>
      <c r="J8" s="51">
        <f t="shared" si="3"/>
        <v>14329000</v>
      </c>
      <c r="K8" s="52">
        <f t="shared" si="4"/>
        <v>15475320.000000002</v>
      </c>
      <c r="L8" s="49">
        <f t="shared" si="5"/>
        <v>38500</v>
      </c>
      <c r="M8" s="50">
        <f t="shared" si="6"/>
        <v>2192960</v>
      </c>
      <c r="N8" s="4"/>
    </row>
    <row r="9" spans="1:18" ht="16.5" x14ac:dyDescent="0.3">
      <c r="A9" s="45">
        <v>8</v>
      </c>
      <c r="B9" s="43">
        <v>108</v>
      </c>
      <c r="C9" s="43">
        <v>1</v>
      </c>
      <c r="D9" s="43" t="s">
        <v>38</v>
      </c>
      <c r="E9" s="43">
        <v>623</v>
      </c>
      <c r="F9" s="43">
        <v>0</v>
      </c>
      <c r="G9" s="43">
        <f t="shared" si="0"/>
        <v>623</v>
      </c>
      <c r="H9" s="43">
        <f t="shared" si="1"/>
        <v>685.30000000000007</v>
      </c>
      <c r="I9" s="45">
        <f t="shared" si="2"/>
        <v>23000</v>
      </c>
      <c r="J9" s="51">
        <f t="shared" si="3"/>
        <v>14329000</v>
      </c>
      <c r="K9" s="52">
        <f t="shared" si="4"/>
        <v>15475320.000000002</v>
      </c>
      <c r="L9" s="49">
        <f t="shared" si="5"/>
        <v>38500</v>
      </c>
      <c r="M9" s="50">
        <f t="shared" si="6"/>
        <v>2192960</v>
      </c>
      <c r="N9" s="4"/>
    </row>
    <row r="10" spans="1:18" ht="16.5" x14ac:dyDescent="0.3">
      <c r="A10" s="45">
        <v>9</v>
      </c>
      <c r="B10" s="43">
        <v>201</v>
      </c>
      <c r="C10" s="43">
        <v>2</v>
      </c>
      <c r="D10" s="43" t="s">
        <v>38</v>
      </c>
      <c r="E10" s="43">
        <v>695</v>
      </c>
      <c r="F10" s="43">
        <v>0</v>
      </c>
      <c r="G10" s="43">
        <f t="shared" si="0"/>
        <v>695</v>
      </c>
      <c r="H10" s="43">
        <f t="shared" si="1"/>
        <v>764.50000000000011</v>
      </c>
      <c r="I10" s="45">
        <f>I9+60</f>
        <v>23060</v>
      </c>
      <c r="J10" s="51">
        <f t="shared" si="3"/>
        <v>16026700</v>
      </c>
      <c r="K10" s="52">
        <f t="shared" si="4"/>
        <v>17308836</v>
      </c>
      <c r="L10" s="49">
        <f t="shared" si="5"/>
        <v>43500</v>
      </c>
      <c r="M10" s="50">
        <f t="shared" si="6"/>
        <v>2446400.0000000005</v>
      </c>
      <c r="N10" s="4"/>
    </row>
    <row r="11" spans="1:18" ht="16.5" x14ac:dyDescent="0.3">
      <c r="A11" s="45">
        <v>10</v>
      </c>
      <c r="B11" s="43">
        <v>202</v>
      </c>
      <c r="C11" s="43">
        <v>2</v>
      </c>
      <c r="D11" s="43" t="s">
        <v>38</v>
      </c>
      <c r="E11" s="43">
        <v>695</v>
      </c>
      <c r="F11" s="43">
        <v>0</v>
      </c>
      <c r="G11" s="43">
        <f t="shared" si="0"/>
        <v>695</v>
      </c>
      <c r="H11" s="43">
        <f t="shared" si="1"/>
        <v>764.50000000000011</v>
      </c>
      <c r="I11" s="45">
        <f t="shared" ref="I11:I17" si="7">I10</f>
        <v>23060</v>
      </c>
      <c r="J11" s="51">
        <f t="shared" si="3"/>
        <v>16026700</v>
      </c>
      <c r="K11" s="52">
        <f t="shared" si="4"/>
        <v>17308836</v>
      </c>
      <c r="L11" s="49">
        <f t="shared" si="5"/>
        <v>43500</v>
      </c>
      <c r="M11" s="50">
        <f t="shared" si="6"/>
        <v>2446400.0000000005</v>
      </c>
      <c r="N11" s="4"/>
    </row>
    <row r="12" spans="1:18" ht="16.5" x14ac:dyDescent="0.3">
      <c r="A12" s="45">
        <v>11</v>
      </c>
      <c r="B12" s="43">
        <v>203</v>
      </c>
      <c r="C12" s="43">
        <v>2</v>
      </c>
      <c r="D12" s="43" t="s">
        <v>14</v>
      </c>
      <c r="E12" s="43">
        <v>1037</v>
      </c>
      <c r="F12" s="43">
        <v>56</v>
      </c>
      <c r="G12" s="43">
        <f t="shared" si="0"/>
        <v>1093</v>
      </c>
      <c r="H12" s="43">
        <f t="shared" si="1"/>
        <v>1202.3000000000002</v>
      </c>
      <c r="I12" s="45">
        <f t="shared" si="7"/>
        <v>23060</v>
      </c>
      <c r="J12" s="51">
        <f t="shared" si="3"/>
        <v>25204580</v>
      </c>
      <c r="K12" s="52">
        <f t="shared" si="4"/>
        <v>27220946.400000002</v>
      </c>
      <c r="L12" s="49">
        <f t="shared" si="5"/>
        <v>68000</v>
      </c>
      <c r="M12" s="50">
        <f t="shared" si="6"/>
        <v>3847360.0000000005</v>
      </c>
      <c r="N12" s="4"/>
    </row>
    <row r="13" spans="1:18" ht="16.5" x14ac:dyDescent="0.3">
      <c r="A13" s="45">
        <v>12</v>
      </c>
      <c r="B13" s="43">
        <v>204</v>
      </c>
      <c r="C13" s="43">
        <v>2</v>
      </c>
      <c r="D13" s="43" t="s">
        <v>14</v>
      </c>
      <c r="E13" s="43">
        <v>1037</v>
      </c>
      <c r="F13" s="43">
        <v>56</v>
      </c>
      <c r="G13" s="43">
        <f t="shared" si="0"/>
        <v>1093</v>
      </c>
      <c r="H13" s="43">
        <f t="shared" si="1"/>
        <v>1202.3000000000002</v>
      </c>
      <c r="I13" s="45">
        <f t="shared" si="7"/>
        <v>23060</v>
      </c>
      <c r="J13" s="51">
        <f t="shared" si="3"/>
        <v>25204580</v>
      </c>
      <c r="K13" s="52">
        <f t="shared" si="4"/>
        <v>27220946.400000002</v>
      </c>
      <c r="L13" s="49">
        <f t="shared" si="5"/>
        <v>68000</v>
      </c>
      <c r="M13" s="50">
        <f t="shared" si="6"/>
        <v>3847360.0000000005</v>
      </c>
      <c r="N13" s="4"/>
    </row>
    <row r="14" spans="1:18" ht="16.5" x14ac:dyDescent="0.3">
      <c r="A14" s="45">
        <v>13</v>
      </c>
      <c r="B14" s="43">
        <v>205</v>
      </c>
      <c r="C14" s="43">
        <v>2</v>
      </c>
      <c r="D14" s="43" t="s">
        <v>38</v>
      </c>
      <c r="E14" s="43">
        <v>637</v>
      </c>
      <c r="F14" s="43">
        <v>0</v>
      </c>
      <c r="G14" s="43">
        <f t="shared" si="0"/>
        <v>637</v>
      </c>
      <c r="H14" s="43">
        <f t="shared" si="1"/>
        <v>700.7</v>
      </c>
      <c r="I14" s="45">
        <f t="shared" si="7"/>
        <v>23060</v>
      </c>
      <c r="J14" s="51">
        <f t="shared" si="3"/>
        <v>14689220</v>
      </c>
      <c r="K14" s="52">
        <f t="shared" si="4"/>
        <v>15864357.600000001</v>
      </c>
      <c r="L14" s="49">
        <f t="shared" si="5"/>
        <v>39500</v>
      </c>
      <c r="M14" s="50">
        <f t="shared" si="6"/>
        <v>2242240</v>
      </c>
      <c r="N14" s="4"/>
    </row>
    <row r="15" spans="1:18" ht="16.5" x14ac:dyDescent="0.3">
      <c r="A15" s="45">
        <v>14</v>
      </c>
      <c r="B15" s="43">
        <v>206</v>
      </c>
      <c r="C15" s="43">
        <v>2</v>
      </c>
      <c r="D15" s="43" t="s">
        <v>38</v>
      </c>
      <c r="E15" s="43">
        <v>637</v>
      </c>
      <c r="F15" s="43">
        <v>0</v>
      </c>
      <c r="G15" s="43">
        <f t="shared" si="0"/>
        <v>637</v>
      </c>
      <c r="H15" s="43">
        <f t="shared" si="1"/>
        <v>700.7</v>
      </c>
      <c r="I15" s="45">
        <f t="shared" si="7"/>
        <v>23060</v>
      </c>
      <c r="J15" s="51">
        <f t="shared" si="3"/>
        <v>14689220</v>
      </c>
      <c r="K15" s="52">
        <f t="shared" si="4"/>
        <v>15864357.600000001</v>
      </c>
      <c r="L15" s="49">
        <f t="shared" si="5"/>
        <v>39500</v>
      </c>
      <c r="M15" s="50">
        <f t="shared" si="6"/>
        <v>2242240</v>
      </c>
      <c r="N15" s="4"/>
    </row>
    <row r="16" spans="1:18" ht="16.5" x14ac:dyDescent="0.3">
      <c r="A16" s="45">
        <v>15</v>
      </c>
      <c r="B16" s="43">
        <v>207</v>
      </c>
      <c r="C16" s="43">
        <v>2</v>
      </c>
      <c r="D16" s="43" t="s">
        <v>38</v>
      </c>
      <c r="E16" s="43">
        <v>623</v>
      </c>
      <c r="F16" s="43">
        <v>0</v>
      </c>
      <c r="G16" s="43">
        <f t="shared" si="0"/>
        <v>623</v>
      </c>
      <c r="H16" s="43">
        <f t="shared" si="1"/>
        <v>685.30000000000007</v>
      </c>
      <c r="I16" s="45">
        <f t="shared" si="7"/>
        <v>23060</v>
      </c>
      <c r="J16" s="51">
        <f t="shared" si="3"/>
        <v>14366380</v>
      </c>
      <c r="K16" s="52">
        <f t="shared" si="4"/>
        <v>15515690.4</v>
      </c>
      <c r="L16" s="49">
        <f t="shared" si="5"/>
        <v>39000</v>
      </c>
      <c r="M16" s="50">
        <f t="shared" si="6"/>
        <v>2192960</v>
      </c>
      <c r="N16" s="4"/>
      <c r="O16" s="1"/>
      <c r="P16" s="1"/>
      <c r="Q16" s="1"/>
      <c r="R16" s="1"/>
    </row>
    <row r="17" spans="1:18" ht="16.5" x14ac:dyDescent="0.3">
      <c r="A17" s="45">
        <v>16</v>
      </c>
      <c r="B17" s="43">
        <v>208</v>
      </c>
      <c r="C17" s="43">
        <v>2</v>
      </c>
      <c r="D17" s="43" t="s">
        <v>38</v>
      </c>
      <c r="E17" s="43">
        <v>623</v>
      </c>
      <c r="F17" s="43">
        <v>0</v>
      </c>
      <c r="G17" s="43">
        <f t="shared" si="0"/>
        <v>623</v>
      </c>
      <c r="H17" s="43">
        <f t="shared" si="1"/>
        <v>685.30000000000007</v>
      </c>
      <c r="I17" s="45">
        <f t="shared" si="7"/>
        <v>23060</v>
      </c>
      <c r="J17" s="51">
        <f t="shared" si="3"/>
        <v>14366380</v>
      </c>
      <c r="K17" s="52">
        <f t="shared" si="4"/>
        <v>15515690.4</v>
      </c>
      <c r="L17" s="49">
        <f t="shared" si="5"/>
        <v>39000</v>
      </c>
      <c r="M17" s="50">
        <f t="shared" si="6"/>
        <v>2192960</v>
      </c>
      <c r="N17" s="4"/>
      <c r="O17" s="1"/>
      <c r="P17" s="1"/>
      <c r="Q17" s="1"/>
      <c r="R17" s="1"/>
    </row>
    <row r="18" spans="1:18" ht="16.5" x14ac:dyDescent="0.3">
      <c r="A18" s="45">
        <v>17</v>
      </c>
      <c r="B18" s="43">
        <v>301</v>
      </c>
      <c r="C18" s="44">
        <v>3</v>
      </c>
      <c r="D18" s="43" t="s">
        <v>38</v>
      </c>
      <c r="E18" s="43">
        <v>695</v>
      </c>
      <c r="F18" s="43">
        <v>0</v>
      </c>
      <c r="G18" s="43">
        <f t="shared" si="0"/>
        <v>695</v>
      </c>
      <c r="H18" s="43">
        <f t="shared" si="1"/>
        <v>764.50000000000011</v>
      </c>
      <c r="I18" s="45">
        <f>I17+60</f>
        <v>23120</v>
      </c>
      <c r="J18" s="51">
        <f t="shared" si="3"/>
        <v>16068400</v>
      </c>
      <c r="K18" s="52">
        <f t="shared" si="4"/>
        <v>17353872</v>
      </c>
      <c r="L18" s="49">
        <f t="shared" si="5"/>
        <v>43500</v>
      </c>
      <c r="M18" s="50">
        <f t="shared" si="6"/>
        <v>2446400.0000000005</v>
      </c>
      <c r="N18" s="4"/>
      <c r="O18" s="1"/>
      <c r="P18" s="14"/>
      <c r="Q18" s="1"/>
      <c r="R18" s="1"/>
    </row>
    <row r="19" spans="1:18" x14ac:dyDescent="0.25">
      <c r="A19" s="45">
        <v>18</v>
      </c>
      <c r="B19" s="48">
        <v>302</v>
      </c>
      <c r="C19" s="48">
        <v>3</v>
      </c>
      <c r="D19" s="43" t="s">
        <v>38</v>
      </c>
      <c r="E19" s="43">
        <v>695</v>
      </c>
      <c r="F19" s="43">
        <v>0</v>
      </c>
      <c r="G19" s="43">
        <f t="shared" si="0"/>
        <v>695</v>
      </c>
      <c r="H19" s="43">
        <f t="shared" si="1"/>
        <v>764.50000000000011</v>
      </c>
      <c r="I19" s="45">
        <f t="shared" ref="I19:I25" si="8">I18</f>
        <v>23120</v>
      </c>
      <c r="J19" s="51">
        <f t="shared" si="3"/>
        <v>16068400</v>
      </c>
      <c r="K19" s="52">
        <f t="shared" si="4"/>
        <v>17353872</v>
      </c>
      <c r="L19" s="49">
        <f t="shared" si="5"/>
        <v>43500</v>
      </c>
      <c r="M19" s="50">
        <f t="shared" si="6"/>
        <v>2446400.0000000005</v>
      </c>
    </row>
    <row r="20" spans="1:18" x14ac:dyDescent="0.25">
      <c r="A20" s="45">
        <v>19</v>
      </c>
      <c r="B20" s="43">
        <v>303</v>
      </c>
      <c r="C20" s="44">
        <v>3</v>
      </c>
      <c r="D20" s="43" t="s">
        <v>14</v>
      </c>
      <c r="E20" s="43">
        <v>1037</v>
      </c>
      <c r="F20" s="43">
        <v>56</v>
      </c>
      <c r="G20" s="43">
        <f t="shared" si="0"/>
        <v>1093</v>
      </c>
      <c r="H20" s="43">
        <f t="shared" si="1"/>
        <v>1202.3000000000002</v>
      </c>
      <c r="I20" s="45">
        <f t="shared" si="8"/>
        <v>23120</v>
      </c>
      <c r="J20" s="51">
        <f t="shared" si="3"/>
        <v>25270160</v>
      </c>
      <c r="K20" s="52">
        <f t="shared" si="4"/>
        <v>27291772.800000001</v>
      </c>
      <c r="L20" s="49">
        <f t="shared" si="5"/>
        <v>68000</v>
      </c>
      <c r="M20" s="50">
        <f t="shared" si="6"/>
        <v>3847360.0000000005</v>
      </c>
    </row>
    <row r="21" spans="1:18" x14ac:dyDescent="0.25">
      <c r="A21" s="45">
        <v>20</v>
      </c>
      <c r="B21" s="43">
        <v>304</v>
      </c>
      <c r="C21" s="44">
        <v>3</v>
      </c>
      <c r="D21" s="43" t="s">
        <v>14</v>
      </c>
      <c r="E21" s="43">
        <v>1037</v>
      </c>
      <c r="F21" s="43">
        <v>56</v>
      </c>
      <c r="G21" s="43">
        <f t="shared" si="0"/>
        <v>1093</v>
      </c>
      <c r="H21" s="43">
        <f t="shared" si="1"/>
        <v>1202.3000000000002</v>
      </c>
      <c r="I21" s="45">
        <f t="shared" si="8"/>
        <v>23120</v>
      </c>
      <c r="J21" s="51">
        <f t="shared" si="3"/>
        <v>25270160</v>
      </c>
      <c r="K21" s="52">
        <f t="shared" si="4"/>
        <v>27291772.800000001</v>
      </c>
      <c r="L21" s="49">
        <f t="shared" si="5"/>
        <v>68000</v>
      </c>
      <c r="M21" s="50">
        <f t="shared" si="6"/>
        <v>3847360.0000000005</v>
      </c>
    </row>
    <row r="22" spans="1:18" x14ac:dyDescent="0.25">
      <c r="A22" s="45">
        <v>21</v>
      </c>
      <c r="B22" s="43">
        <v>305</v>
      </c>
      <c r="C22" s="44">
        <v>3</v>
      </c>
      <c r="D22" s="43" t="s">
        <v>38</v>
      </c>
      <c r="E22" s="43">
        <v>637</v>
      </c>
      <c r="F22" s="43">
        <v>0</v>
      </c>
      <c r="G22" s="43">
        <f t="shared" si="0"/>
        <v>637</v>
      </c>
      <c r="H22" s="43">
        <f t="shared" si="1"/>
        <v>700.7</v>
      </c>
      <c r="I22" s="45">
        <f t="shared" si="8"/>
        <v>23120</v>
      </c>
      <c r="J22" s="51">
        <f t="shared" si="3"/>
        <v>14727440</v>
      </c>
      <c r="K22" s="52">
        <f t="shared" si="4"/>
        <v>15905635.200000001</v>
      </c>
      <c r="L22" s="49">
        <f t="shared" si="5"/>
        <v>40000</v>
      </c>
      <c r="M22" s="50">
        <f t="shared" si="6"/>
        <v>2242240</v>
      </c>
    </row>
    <row r="23" spans="1:18" x14ac:dyDescent="0.25">
      <c r="A23" s="45">
        <v>22</v>
      </c>
      <c r="B23" s="43">
        <v>306</v>
      </c>
      <c r="C23" s="44">
        <v>3</v>
      </c>
      <c r="D23" s="43" t="s">
        <v>38</v>
      </c>
      <c r="E23" s="43">
        <v>637</v>
      </c>
      <c r="F23" s="43">
        <v>0</v>
      </c>
      <c r="G23" s="43">
        <f t="shared" si="0"/>
        <v>637</v>
      </c>
      <c r="H23" s="43">
        <f t="shared" si="1"/>
        <v>700.7</v>
      </c>
      <c r="I23" s="45">
        <f t="shared" si="8"/>
        <v>23120</v>
      </c>
      <c r="J23" s="51">
        <f t="shared" si="3"/>
        <v>14727440</v>
      </c>
      <c r="K23" s="52">
        <f t="shared" si="4"/>
        <v>15905635.200000001</v>
      </c>
      <c r="L23" s="49">
        <f t="shared" si="5"/>
        <v>40000</v>
      </c>
      <c r="M23" s="50">
        <f t="shared" si="6"/>
        <v>2242240</v>
      </c>
    </row>
    <row r="24" spans="1:18" x14ac:dyDescent="0.25">
      <c r="A24" s="45">
        <v>23</v>
      </c>
      <c r="B24" s="43">
        <v>307</v>
      </c>
      <c r="C24" s="44">
        <v>3</v>
      </c>
      <c r="D24" s="43" t="s">
        <v>38</v>
      </c>
      <c r="E24" s="43">
        <v>623</v>
      </c>
      <c r="F24" s="43">
        <v>0</v>
      </c>
      <c r="G24" s="43">
        <f t="shared" si="0"/>
        <v>623</v>
      </c>
      <c r="H24" s="43">
        <f t="shared" si="1"/>
        <v>685.30000000000007</v>
      </c>
      <c r="I24" s="45">
        <f t="shared" si="8"/>
        <v>23120</v>
      </c>
      <c r="J24" s="51">
        <f t="shared" si="3"/>
        <v>14403760</v>
      </c>
      <c r="K24" s="52">
        <f t="shared" si="4"/>
        <v>15556060.800000001</v>
      </c>
      <c r="L24" s="49">
        <f t="shared" si="5"/>
        <v>39000</v>
      </c>
      <c r="M24" s="50">
        <f t="shared" si="6"/>
        <v>2192960</v>
      </c>
    </row>
    <row r="25" spans="1:18" x14ac:dyDescent="0.25">
      <c r="A25" s="45">
        <v>24</v>
      </c>
      <c r="B25" s="43">
        <v>308</v>
      </c>
      <c r="C25" s="44">
        <v>3</v>
      </c>
      <c r="D25" s="43" t="s">
        <v>38</v>
      </c>
      <c r="E25" s="43">
        <v>623</v>
      </c>
      <c r="F25" s="43">
        <v>0</v>
      </c>
      <c r="G25" s="43">
        <f t="shared" si="0"/>
        <v>623</v>
      </c>
      <c r="H25" s="43">
        <f t="shared" si="1"/>
        <v>685.30000000000007</v>
      </c>
      <c r="I25" s="45">
        <f t="shared" si="8"/>
        <v>23120</v>
      </c>
      <c r="J25" s="51">
        <f t="shared" si="3"/>
        <v>14403760</v>
      </c>
      <c r="K25" s="52">
        <f t="shared" si="4"/>
        <v>15556060.800000001</v>
      </c>
      <c r="L25" s="49">
        <f t="shared" si="5"/>
        <v>39000</v>
      </c>
      <c r="M25" s="50">
        <f t="shared" si="6"/>
        <v>2192960</v>
      </c>
    </row>
    <row r="26" spans="1:18" x14ac:dyDescent="0.25">
      <c r="A26" s="45">
        <v>25</v>
      </c>
      <c r="B26" s="43">
        <v>401</v>
      </c>
      <c r="C26" s="44">
        <v>4</v>
      </c>
      <c r="D26" s="43" t="s">
        <v>38</v>
      </c>
      <c r="E26" s="43">
        <v>695</v>
      </c>
      <c r="F26" s="43">
        <v>0</v>
      </c>
      <c r="G26" s="43">
        <f t="shared" si="0"/>
        <v>695</v>
      </c>
      <c r="H26" s="43">
        <f t="shared" si="1"/>
        <v>764.50000000000011</v>
      </c>
      <c r="I26" s="45">
        <f>I25+60</f>
        <v>23180</v>
      </c>
      <c r="J26" s="51">
        <f t="shared" si="3"/>
        <v>16110100</v>
      </c>
      <c r="K26" s="52">
        <f t="shared" si="4"/>
        <v>17398908</v>
      </c>
      <c r="L26" s="49">
        <f t="shared" si="5"/>
        <v>43500</v>
      </c>
      <c r="M26" s="50">
        <f t="shared" si="6"/>
        <v>2446400.0000000005</v>
      </c>
    </row>
    <row r="27" spans="1:18" x14ac:dyDescent="0.25">
      <c r="A27" s="45">
        <v>26</v>
      </c>
      <c r="B27" s="43">
        <v>402</v>
      </c>
      <c r="C27" s="44">
        <v>4</v>
      </c>
      <c r="D27" s="43" t="s">
        <v>38</v>
      </c>
      <c r="E27" s="43">
        <v>695</v>
      </c>
      <c r="F27" s="43">
        <v>0</v>
      </c>
      <c r="G27" s="43">
        <f t="shared" si="0"/>
        <v>695</v>
      </c>
      <c r="H27" s="43">
        <f t="shared" si="1"/>
        <v>764.50000000000011</v>
      </c>
      <c r="I27" s="45">
        <f>I26</f>
        <v>23180</v>
      </c>
      <c r="J27" s="51">
        <f t="shared" si="3"/>
        <v>16110100</v>
      </c>
      <c r="K27" s="52">
        <f t="shared" si="4"/>
        <v>17398908</v>
      </c>
      <c r="L27" s="49">
        <f t="shared" si="5"/>
        <v>43500</v>
      </c>
      <c r="M27" s="50">
        <f t="shared" si="6"/>
        <v>2446400.0000000005</v>
      </c>
    </row>
    <row r="28" spans="1:18" x14ac:dyDescent="0.25">
      <c r="A28" s="45">
        <v>27</v>
      </c>
      <c r="B28" s="43">
        <v>403</v>
      </c>
      <c r="C28" s="44">
        <v>4</v>
      </c>
      <c r="D28" s="43" t="s">
        <v>14</v>
      </c>
      <c r="E28" s="43">
        <v>1037</v>
      </c>
      <c r="F28" s="43">
        <v>56</v>
      </c>
      <c r="G28" s="43">
        <f t="shared" si="0"/>
        <v>1093</v>
      </c>
      <c r="H28" s="43">
        <f t="shared" si="1"/>
        <v>1202.3000000000002</v>
      </c>
      <c r="I28" s="45">
        <f>I27</f>
        <v>23180</v>
      </c>
      <c r="J28" s="51">
        <f t="shared" si="3"/>
        <v>25335740</v>
      </c>
      <c r="K28" s="52">
        <f t="shared" si="4"/>
        <v>27362599.200000003</v>
      </c>
      <c r="L28" s="49">
        <f t="shared" si="5"/>
        <v>68500</v>
      </c>
      <c r="M28" s="50">
        <f t="shared" si="6"/>
        <v>3847360.0000000005</v>
      </c>
    </row>
    <row r="29" spans="1:18" x14ac:dyDescent="0.25">
      <c r="A29" s="45">
        <v>28</v>
      </c>
      <c r="B29" s="43">
        <v>406</v>
      </c>
      <c r="C29" s="44">
        <v>4</v>
      </c>
      <c r="D29" s="43" t="s">
        <v>38</v>
      </c>
      <c r="E29" s="43">
        <v>637</v>
      </c>
      <c r="F29" s="43">
        <v>0</v>
      </c>
      <c r="G29" s="43">
        <f t="shared" si="0"/>
        <v>637</v>
      </c>
      <c r="H29" s="43">
        <f t="shared" si="1"/>
        <v>700.7</v>
      </c>
      <c r="I29" s="45">
        <f>I28</f>
        <v>23180</v>
      </c>
      <c r="J29" s="51">
        <f t="shared" si="3"/>
        <v>14765660</v>
      </c>
      <c r="K29" s="52">
        <f t="shared" si="4"/>
        <v>15946912.800000001</v>
      </c>
      <c r="L29" s="49">
        <f t="shared" si="5"/>
        <v>40000</v>
      </c>
      <c r="M29" s="50">
        <f t="shared" si="6"/>
        <v>2242240</v>
      </c>
    </row>
    <row r="30" spans="1:18" x14ac:dyDescent="0.25">
      <c r="A30" s="45">
        <v>29</v>
      </c>
      <c r="B30" s="43">
        <v>407</v>
      </c>
      <c r="C30" s="44">
        <v>4</v>
      </c>
      <c r="D30" s="43" t="s">
        <v>38</v>
      </c>
      <c r="E30" s="43">
        <v>623</v>
      </c>
      <c r="F30" s="43">
        <v>0</v>
      </c>
      <c r="G30" s="43">
        <f t="shared" si="0"/>
        <v>623</v>
      </c>
      <c r="H30" s="43">
        <f t="shared" si="1"/>
        <v>685.30000000000007</v>
      </c>
      <c r="I30" s="45">
        <f>I29</f>
        <v>23180</v>
      </c>
      <c r="J30" s="51">
        <f t="shared" si="3"/>
        <v>14441140</v>
      </c>
      <c r="K30" s="52">
        <f t="shared" si="4"/>
        <v>15596431.200000001</v>
      </c>
      <c r="L30" s="49">
        <f t="shared" si="5"/>
        <v>39000</v>
      </c>
      <c r="M30" s="50">
        <f t="shared" si="6"/>
        <v>2192960</v>
      </c>
    </row>
    <row r="31" spans="1:18" x14ac:dyDescent="0.25">
      <c r="A31" s="45">
        <v>30</v>
      </c>
      <c r="B31" s="43">
        <v>408</v>
      </c>
      <c r="C31" s="44">
        <v>4</v>
      </c>
      <c r="D31" s="43" t="s">
        <v>38</v>
      </c>
      <c r="E31" s="43">
        <v>623</v>
      </c>
      <c r="F31" s="43">
        <v>0</v>
      </c>
      <c r="G31" s="43">
        <f t="shared" si="0"/>
        <v>623</v>
      </c>
      <c r="H31" s="43">
        <f t="shared" si="1"/>
        <v>685.30000000000007</v>
      </c>
      <c r="I31" s="45">
        <f>I30</f>
        <v>23180</v>
      </c>
      <c r="J31" s="51">
        <f t="shared" si="3"/>
        <v>14441140</v>
      </c>
      <c r="K31" s="52">
        <f t="shared" si="4"/>
        <v>15596431.200000001</v>
      </c>
      <c r="L31" s="49">
        <f t="shared" si="5"/>
        <v>39000</v>
      </c>
      <c r="M31" s="50">
        <f t="shared" si="6"/>
        <v>2192960</v>
      </c>
    </row>
    <row r="32" spans="1:18" x14ac:dyDescent="0.25">
      <c r="A32" s="45">
        <v>31</v>
      </c>
      <c r="B32" s="43">
        <v>501</v>
      </c>
      <c r="C32" s="44">
        <v>5</v>
      </c>
      <c r="D32" s="43" t="s">
        <v>38</v>
      </c>
      <c r="E32" s="43">
        <v>695</v>
      </c>
      <c r="F32" s="43">
        <v>0</v>
      </c>
      <c r="G32" s="43">
        <f t="shared" si="0"/>
        <v>695</v>
      </c>
      <c r="H32" s="43">
        <f t="shared" si="1"/>
        <v>764.50000000000011</v>
      </c>
      <c r="I32" s="45">
        <f>I31+60</f>
        <v>23240</v>
      </c>
      <c r="J32" s="51">
        <f t="shared" si="3"/>
        <v>16151800</v>
      </c>
      <c r="K32" s="52">
        <f t="shared" si="4"/>
        <v>17443944</v>
      </c>
      <c r="L32" s="49">
        <f t="shared" si="5"/>
        <v>43500</v>
      </c>
      <c r="M32" s="50">
        <f t="shared" si="6"/>
        <v>2446400.0000000005</v>
      </c>
    </row>
    <row r="33" spans="1:16" x14ac:dyDescent="0.25">
      <c r="A33" s="45">
        <v>32</v>
      </c>
      <c r="B33" s="43">
        <v>502</v>
      </c>
      <c r="C33" s="44">
        <v>5</v>
      </c>
      <c r="D33" s="43" t="s">
        <v>38</v>
      </c>
      <c r="E33" s="43">
        <v>695</v>
      </c>
      <c r="F33" s="43">
        <v>0</v>
      </c>
      <c r="G33" s="43">
        <f t="shared" si="0"/>
        <v>695</v>
      </c>
      <c r="H33" s="43">
        <f t="shared" si="1"/>
        <v>764.50000000000011</v>
      </c>
      <c r="I33" s="45">
        <f t="shared" ref="I33:I39" si="9">I32</f>
        <v>23240</v>
      </c>
      <c r="J33" s="51">
        <f t="shared" si="3"/>
        <v>16151800</v>
      </c>
      <c r="K33" s="52">
        <f t="shared" si="4"/>
        <v>17443944</v>
      </c>
      <c r="L33" s="49">
        <f t="shared" si="5"/>
        <v>43500</v>
      </c>
      <c r="M33" s="50">
        <f t="shared" si="6"/>
        <v>2446400.0000000005</v>
      </c>
    </row>
    <row r="34" spans="1:16" ht="16.5" x14ac:dyDescent="0.3">
      <c r="A34" s="45">
        <v>33</v>
      </c>
      <c r="B34" s="43">
        <v>503</v>
      </c>
      <c r="C34" s="44">
        <v>5</v>
      </c>
      <c r="D34" s="43" t="s">
        <v>14</v>
      </c>
      <c r="E34" s="43">
        <v>1037</v>
      </c>
      <c r="F34" s="43">
        <v>56</v>
      </c>
      <c r="G34" s="43">
        <f t="shared" si="0"/>
        <v>1093</v>
      </c>
      <c r="H34" s="43">
        <f t="shared" si="1"/>
        <v>1202.3000000000002</v>
      </c>
      <c r="I34" s="45">
        <f t="shared" si="9"/>
        <v>23240</v>
      </c>
      <c r="J34" s="51">
        <f t="shared" si="3"/>
        <v>25401320</v>
      </c>
      <c r="K34" s="52">
        <f t="shared" si="4"/>
        <v>27433425.600000001</v>
      </c>
      <c r="L34" s="49">
        <f t="shared" si="5"/>
        <v>68500</v>
      </c>
      <c r="M34" s="50">
        <f t="shared" si="6"/>
        <v>3847360.0000000005</v>
      </c>
      <c r="N34" s="4"/>
    </row>
    <row r="35" spans="1:16" ht="16.5" x14ac:dyDescent="0.3">
      <c r="A35" s="45">
        <v>34</v>
      </c>
      <c r="B35" s="43">
        <v>504</v>
      </c>
      <c r="C35" s="44">
        <v>5</v>
      </c>
      <c r="D35" s="43" t="s">
        <v>14</v>
      </c>
      <c r="E35" s="43">
        <v>1037</v>
      </c>
      <c r="F35" s="43">
        <v>56</v>
      </c>
      <c r="G35" s="43">
        <f t="shared" si="0"/>
        <v>1093</v>
      </c>
      <c r="H35" s="43">
        <f t="shared" si="1"/>
        <v>1202.3000000000002</v>
      </c>
      <c r="I35" s="45">
        <f t="shared" si="9"/>
        <v>23240</v>
      </c>
      <c r="J35" s="51">
        <f t="shared" si="3"/>
        <v>25401320</v>
      </c>
      <c r="K35" s="52">
        <f t="shared" si="4"/>
        <v>27433425.600000001</v>
      </c>
      <c r="L35" s="49">
        <f t="shared" si="5"/>
        <v>68500</v>
      </c>
      <c r="M35" s="50">
        <f t="shared" si="6"/>
        <v>3847360.0000000005</v>
      </c>
      <c r="N35" s="4"/>
    </row>
    <row r="36" spans="1:16" ht="17.25" thickBot="1" x14ac:dyDescent="0.35">
      <c r="A36" s="45">
        <v>35</v>
      </c>
      <c r="B36" s="43">
        <v>505</v>
      </c>
      <c r="C36" s="44">
        <v>5</v>
      </c>
      <c r="D36" s="43" t="s">
        <v>38</v>
      </c>
      <c r="E36" s="43">
        <v>637</v>
      </c>
      <c r="F36" s="43">
        <v>0</v>
      </c>
      <c r="G36" s="43">
        <f t="shared" si="0"/>
        <v>637</v>
      </c>
      <c r="H36" s="43">
        <f t="shared" si="1"/>
        <v>700.7</v>
      </c>
      <c r="I36" s="45">
        <f t="shared" si="9"/>
        <v>23240</v>
      </c>
      <c r="J36" s="51">
        <f t="shared" si="3"/>
        <v>14803880</v>
      </c>
      <c r="K36" s="52">
        <f t="shared" si="4"/>
        <v>15988190.4</v>
      </c>
      <c r="L36" s="49">
        <f t="shared" si="5"/>
        <v>40000</v>
      </c>
      <c r="M36" s="50">
        <f t="shared" si="6"/>
        <v>2242240</v>
      </c>
      <c r="N36" s="4"/>
      <c r="P36">
        <f>60*5</f>
        <v>300</v>
      </c>
    </row>
    <row r="37" spans="1:16" ht="15.75" thickBot="1" x14ac:dyDescent="0.3">
      <c r="A37" s="45">
        <v>36</v>
      </c>
      <c r="B37" s="43">
        <v>506</v>
      </c>
      <c r="C37" s="44">
        <v>5</v>
      </c>
      <c r="D37" s="43" t="s">
        <v>38</v>
      </c>
      <c r="E37" s="43">
        <v>637</v>
      </c>
      <c r="F37" s="43">
        <v>0</v>
      </c>
      <c r="G37" s="43">
        <f t="shared" si="0"/>
        <v>637</v>
      </c>
      <c r="H37" s="43">
        <f t="shared" si="1"/>
        <v>700.7</v>
      </c>
      <c r="I37" s="45">
        <f t="shared" si="9"/>
        <v>23240</v>
      </c>
      <c r="J37" s="51">
        <f t="shared" si="3"/>
        <v>14803880</v>
      </c>
      <c r="K37" s="52">
        <f t="shared" si="4"/>
        <v>15988190.4</v>
      </c>
      <c r="L37" s="49">
        <f t="shared" si="5"/>
        <v>40000</v>
      </c>
      <c r="M37" s="50">
        <f t="shared" si="6"/>
        <v>2242240</v>
      </c>
      <c r="N37" s="16"/>
    </row>
    <row r="38" spans="1:16" ht="15.75" thickBot="1" x14ac:dyDescent="0.3">
      <c r="A38" s="45">
        <v>37</v>
      </c>
      <c r="B38" s="43">
        <v>507</v>
      </c>
      <c r="C38" s="44">
        <v>5</v>
      </c>
      <c r="D38" s="43" t="s">
        <v>38</v>
      </c>
      <c r="E38" s="43">
        <v>623</v>
      </c>
      <c r="F38" s="43">
        <v>0</v>
      </c>
      <c r="G38" s="43">
        <f t="shared" si="0"/>
        <v>623</v>
      </c>
      <c r="H38" s="43">
        <f t="shared" si="1"/>
        <v>685.30000000000007</v>
      </c>
      <c r="I38" s="45">
        <f t="shared" si="9"/>
        <v>23240</v>
      </c>
      <c r="J38" s="51">
        <f t="shared" si="3"/>
        <v>14478520</v>
      </c>
      <c r="K38" s="52">
        <f t="shared" si="4"/>
        <v>15636801.600000001</v>
      </c>
      <c r="L38" s="49">
        <f t="shared" si="5"/>
        <v>39000</v>
      </c>
      <c r="M38" s="50">
        <f t="shared" si="6"/>
        <v>2192960</v>
      </c>
      <c r="N38" s="16"/>
    </row>
    <row r="39" spans="1:16" ht="15.75" thickBot="1" x14ac:dyDescent="0.3">
      <c r="A39" s="45">
        <v>38</v>
      </c>
      <c r="B39" s="43">
        <v>508</v>
      </c>
      <c r="C39" s="44">
        <v>5</v>
      </c>
      <c r="D39" s="43" t="s">
        <v>38</v>
      </c>
      <c r="E39" s="43">
        <v>623</v>
      </c>
      <c r="F39" s="43">
        <v>0</v>
      </c>
      <c r="G39" s="43">
        <f t="shared" si="0"/>
        <v>623</v>
      </c>
      <c r="H39" s="43">
        <f t="shared" si="1"/>
        <v>685.30000000000007</v>
      </c>
      <c r="I39" s="45">
        <f t="shared" si="9"/>
        <v>23240</v>
      </c>
      <c r="J39" s="51">
        <f t="shared" si="3"/>
        <v>14478520</v>
      </c>
      <c r="K39" s="52">
        <f t="shared" si="4"/>
        <v>15636801.600000001</v>
      </c>
      <c r="L39" s="49">
        <f t="shared" si="5"/>
        <v>39000</v>
      </c>
      <c r="M39" s="50">
        <f t="shared" si="6"/>
        <v>2192960</v>
      </c>
      <c r="N39" s="16"/>
    </row>
    <row r="40" spans="1:16" ht="15.75" thickBot="1" x14ac:dyDescent="0.3">
      <c r="A40" s="45">
        <v>39</v>
      </c>
      <c r="B40" s="43">
        <v>601</v>
      </c>
      <c r="C40" s="44">
        <v>6</v>
      </c>
      <c r="D40" s="43" t="s">
        <v>38</v>
      </c>
      <c r="E40" s="43">
        <v>695</v>
      </c>
      <c r="F40" s="43">
        <v>0</v>
      </c>
      <c r="G40" s="43">
        <f t="shared" si="0"/>
        <v>695</v>
      </c>
      <c r="H40" s="43">
        <f t="shared" si="1"/>
        <v>764.50000000000011</v>
      </c>
      <c r="I40" s="45">
        <f>I39+60</f>
        <v>23300</v>
      </c>
      <c r="J40" s="51">
        <f t="shared" si="3"/>
        <v>16193500</v>
      </c>
      <c r="K40" s="52">
        <f t="shared" si="4"/>
        <v>17488980</v>
      </c>
      <c r="L40" s="49">
        <f t="shared" si="5"/>
        <v>43500</v>
      </c>
      <c r="M40" s="50">
        <f t="shared" si="6"/>
        <v>2446400.0000000005</v>
      </c>
      <c r="N40" s="16"/>
    </row>
    <row r="41" spans="1:16" ht="15.75" thickBot="1" x14ac:dyDescent="0.3">
      <c r="A41" s="45">
        <v>40</v>
      </c>
      <c r="B41" s="43">
        <v>602</v>
      </c>
      <c r="C41" s="44">
        <v>6</v>
      </c>
      <c r="D41" s="43" t="s">
        <v>38</v>
      </c>
      <c r="E41" s="43">
        <v>695</v>
      </c>
      <c r="F41" s="43">
        <v>0</v>
      </c>
      <c r="G41" s="43">
        <f t="shared" si="0"/>
        <v>695</v>
      </c>
      <c r="H41" s="43">
        <f t="shared" si="1"/>
        <v>764.50000000000011</v>
      </c>
      <c r="I41" s="45">
        <f t="shared" ref="I41:I47" si="10">I40</f>
        <v>23300</v>
      </c>
      <c r="J41" s="51">
        <f t="shared" si="3"/>
        <v>16193500</v>
      </c>
      <c r="K41" s="52">
        <f t="shared" si="4"/>
        <v>17488980</v>
      </c>
      <c r="L41" s="49">
        <f t="shared" si="5"/>
        <v>43500</v>
      </c>
      <c r="M41" s="50">
        <f t="shared" si="6"/>
        <v>2446400.0000000005</v>
      </c>
      <c r="N41" s="16"/>
    </row>
    <row r="42" spans="1:16" ht="15.75" thickBot="1" x14ac:dyDescent="0.3">
      <c r="A42" s="45">
        <v>41</v>
      </c>
      <c r="B42" s="43">
        <v>603</v>
      </c>
      <c r="C42" s="44">
        <v>6</v>
      </c>
      <c r="D42" s="43" t="s">
        <v>14</v>
      </c>
      <c r="E42" s="43">
        <v>1037</v>
      </c>
      <c r="F42" s="43">
        <v>56</v>
      </c>
      <c r="G42" s="43">
        <f t="shared" si="0"/>
        <v>1093</v>
      </c>
      <c r="H42" s="43">
        <f t="shared" si="1"/>
        <v>1202.3000000000002</v>
      </c>
      <c r="I42" s="45">
        <f t="shared" si="10"/>
        <v>23300</v>
      </c>
      <c r="J42" s="51">
        <f t="shared" si="3"/>
        <v>25466900</v>
      </c>
      <c r="K42" s="52">
        <f t="shared" si="4"/>
        <v>27504252</v>
      </c>
      <c r="L42" s="49">
        <f t="shared" si="5"/>
        <v>69000</v>
      </c>
      <c r="M42" s="50">
        <f t="shared" si="6"/>
        <v>3847360.0000000005</v>
      </c>
      <c r="N42" s="16"/>
    </row>
    <row r="43" spans="1:16" ht="15.75" thickBot="1" x14ac:dyDescent="0.3">
      <c r="A43" s="45">
        <v>42</v>
      </c>
      <c r="B43" s="43">
        <v>604</v>
      </c>
      <c r="C43" s="44">
        <v>6</v>
      </c>
      <c r="D43" s="43" t="s">
        <v>14</v>
      </c>
      <c r="E43" s="43">
        <v>1037</v>
      </c>
      <c r="F43" s="43">
        <v>56</v>
      </c>
      <c r="G43" s="43">
        <f t="shared" si="0"/>
        <v>1093</v>
      </c>
      <c r="H43" s="43">
        <f t="shared" si="1"/>
        <v>1202.3000000000002</v>
      </c>
      <c r="I43" s="45">
        <f t="shared" si="10"/>
        <v>23300</v>
      </c>
      <c r="J43" s="51">
        <f t="shared" si="3"/>
        <v>25466900</v>
      </c>
      <c r="K43" s="52">
        <f t="shared" si="4"/>
        <v>27504252</v>
      </c>
      <c r="L43" s="49">
        <f t="shared" si="5"/>
        <v>69000</v>
      </c>
      <c r="M43" s="50">
        <f t="shared" si="6"/>
        <v>3847360.0000000005</v>
      </c>
      <c r="N43" s="16"/>
    </row>
    <row r="44" spans="1:16" ht="15.75" thickBot="1" x14ac:dyDescent="0.3">
      <c r="A44" s="45">
        <v>43</v>
      </c>
      <c r="B44" s="43">
        <v>605</v>
      </c>
      <c r="C44" s="44">
        <v>6</v>
      </c>
      <c r="D44" s="43" t="s">
        <v>38</v>
      </c>
      <c r="E44" s="43">
        <v>637</v>
      </c>
      <c r="F44" s="43">
        <v>0</v>
      </c>
      <c r="G44" s="43">
        <f t="shared" si="0"/>
        <v>637</v>
      </c>
      <c r="H44" s="43">
        <f t="shared" si="1"/>
        <v>700.7</v>
      </c>
      <c r="I44" s="45">
        <f t="shared" si="10"/>
        <v>23300</v>
      </c>
      <c r="J44" s="51">
        <f t="shared" si="3"/>
        <v>14842100</v>
      </c>
      <c r="K44" s="52">
        <f t="shared" si="4"/>
        <v>16029468.000000002</v>
      </c>
      <c r="L44" s="49">
        <f t="shared" si="5"/>
        <v>40000</v>
      </c>
      <c r="M44" s="50">
        <f t="shared" si="6"/>
        <v>2242240</v>
      </c>
      <c r="N44" s="16"/>
    </row>
    <row r="45" spans="1:16" ht="15.75" thickBot="1" x14ac:dyDescent="0.3">
      <c r="A45" s="45">
        <v>44</v>
      </c>
      <c r="B45" s="43">
        <v>606</v>
      </c>
      <c r="C45" s="44">
        <v>6</v>
      </c>
      <c r="D45" s="43" t="s">
        <v>38</v>
      </c>
      <c r="E45" s="43">
        <v>637</v>
      </c>
      <c r="F45" s="43">
        <v>0</v>
      </c>
      <c r="G45" s="43">
        <f t="shared" si="0"/>
        <v>637</v>
      </c>
      <c r="H45" s="43">
        <f t="shared" si="1"/>
        <v>700.7</v>
      </c>
      <c r="I45" s="45">
        <f t="shared" si="10"/>
        <v>23300</v>
      </c>
      <c r="J45" s="51">
        <f t="shared" si="3"/>
        <v>14842100</v>
      </c>
      <c r="K45" s="52">
        <f t="shared" si="4"/>
        <v>16029468.000000002</v>
      </c>
      <c r="L45" s="49">
        <f t="shared" si="5"/>
        <v>40000</v>
      </c>
      <c r="M45" s="50">
        <f t="shared" si="6"/>
        <v>2242240</v>
      </c>
      <c r="N45" s="16"/>
    </row>
    <row r="46" spans="1:16" ht="15.75" thickBot="1" x14ac:dyDescent="0.3">
      <c r="A46" s="45">
        <v>45</v>
      </c>
      <c r="B46" s="43">
        <v>607</v>
      </c>
      <c r="C46" s="44">
        <v>6</v>
      </c>
      <c r="D46" s="43" t="s">
        <v>38</v>
      </c>
      <c r="E46" s="43">
        <v>623</v>
      </c>
      <c r="F46" s="43">
        <v>0</v>
      </c>
      <c r="G46" s="43">
        <f t="shared" si="0"/>
        <v>623</v>
      </c>
      <c r="H46" s="43">
        <f t="shared" si="1"/>
        <v>685.30000000000007</v>
      </c>
      <c r="I46" s="45">
        <f t="shared" si="10"/>
        <v>23300</v>
      </c>
      <c r="J46" s="51">
        <f t="shared" si="3"/>
        <v>14515900</v>
      </c>
      <c r="K46" s="52">
        <f t="shared" si="4"/>
        <v>15677172.000000002</v>
      </c>
      <c r="L46" s="49">
        <f t="shared" si="5"/>
        <v>39000</v>
      </c>
      <c r="M46" s="50">
        <f t="shared" si="6"/>
        <v>2192960</v>
      </c>
      <c r="N46" s="16"/>
    </row>
    <row r="47" spans="1:16" ht="15.75" thickBot="1" x14ac:dyDescent="0.3">
      <c r="A47" s="45">
        <v>46</v>
      </c>
      <c r="B47" s="43">
        <v>608</v>
      </c>
      <c r="C47" s="44">
        <v>6</v>
      </c>
      <c r="D47" s="43" t="s">
        <v>38</v>
      </c>
      <c r="E47" s="43">
        <v>623</v>
      </c>
      <c r="F47" s="43">
        <v>0</v>
      </c>
      <c r="G47" s="43">
        <f t="shared" si="0"/>
        <v>623</v>
      </c>
      <c r="H47" s="43">
        <f t="shared" si="1"/>
        <v>685.30000000000007</v>
      </c>
      <c r="I47" s="45">
        <f t="shared" si="10"/>
        <v>23300</v>
      </c>
      <c r="J47" s="51">
        <f t="shared" si="3"/>
        <v>14515900</v>
      </c>
      <c r="K47" s="52">
        <f t="shared" si="4"/>
        <v>15677172.000000002</v>
      </c>
      <c r="L47" s="49">
        <f t="shared" si="5"/>
        <v>39000</v>
      </c>
      <c r="M47" s="50">
        <f t="shared" si="6"/>
        <v>2192960</v>
      </c>
      <c r="N47" s="16"/>
    </row>
    <row r="48" spans="1:16" ht="16.5" x14ac:dyDescent="0.3">
      <c r="A48" s="45">
        <v>47</v>
      </c>
      <c r="B48" s="43">
        <v>701</v>
      </c>
      <c r="C48" s="44">
        <v>7</v>
      </c>
      <c r="D48" s="43" t="s">
        <v>38</v>
      </c>
      <c r="E48" s="43">
        <v>695</v>
      </c>
      <c r="F48" s="43">
        <v>0</v>
      </c>
      <c r="G48" s="43">
        <f t="shared" si="0"/>
        <v>695</v>
      </c>
      <c r="H48" s="43">
        <f t="shared" si="1"/>
        <v>764.50000000000011</v>
      </c>
      <c r="I48" s="45">
        <f>I47+60</f>
        <v>23360</v>
      </c>
      <c r="J48" s="51">
        <f t="shared" si="3"/>
        <v>16235200</v>
      </c>
      <c r="K48" s="52">
        <f t="shared" si="4"/>
        <v>17534016</v>
      </c>
      <c r="L48" s="49">
        <f t="shared" si="5"/>
        <v>44000</v>
      </c>
      <c r="M48" s="50">
        <f t="shared" si="6"/>
        <v>2446400.0000000005</v>
      </c>
      <c r="N48" s="4"/>
    </row>
    <row r="49" spans="1:14" ht="16.5" x14ac:dyDescent="0.3">
      <c r="A49" s="45">
        <v>48</v>
      </c>
      <c r="B49" s="43">
        <v>702</v>
      </c>
      <c r="C49" s="44">
        <v>7</v>
      </c>
      <c r="D49" s="43" t="s">
        <v>38</v>
      </c>
      <c r="E49" s="43">
        <v>695</v>
      </c>
      <c r="F49" s="43">
        <v>0</v>
      </c>
      <c r="G49" s="43">
        <f t="shared" si="0"/>
        <v>695</v>
      </c>
      <c r="H49" s="43">
        <f t="shared" si="1"/>
        <v>764.50000000000011</v>
      </c>
      <c r="I49" s="45">
        <f t="shared" ref="I49:I55" si="11">I48</f>
        <v>23360</v>
      </c>
      <c r="J49" s="51">
        <f t="shared" si="3"/>
        <v>16235200</v>
      </c>
      <c r="K49" s="52">
        <f t="shared" si="4"/>
        <v>17534016</v>
      </c>
      <c r="L49" s="49">
        <f t="shared" si="5"/>
        <v>44000</v>
      </c>
      <c r="M49" s="50">
        <f t="shared" si="6"/>
        <v>2446400.0000000005</v>
      </c>
      <c r="N49" s="4"/>
    </row>
    <row r="50" spans="1:14" ht="16.5" x14ac:dyDescent="0.3">
      <c r="A50" s="45">
        <v>49</v>
      </c>
      <c r="B50" s="43">
        <v>703</v>
      </c>
      <c r="C50" s="44">
        <v>7</v>
      </c>
      <c r="D50" s="43" t="s">
        <v>14</v>
      </c>
      <c r="E50" s="43">
        <v>1037</v>
      </c>
      <c r="F50" s="43">
        <v>56</v>
      </c>
      <c r="G50" s="43">
        <f t="shared" si="0"/>
        <v>1093</v>
      </c>
      <c r="H50" s="43">
        <f t="shared" si="1"/>
        <v>1202.3000000000002</v>
      </c>
      <c r="I50" s="45">
        <f t="shared" si="11"/>
        <v>23360</v>
      </c>
      <c r="J50" s="51">
        <f t="shared" si="3"/>
        <v>25532480</v>
      </c>
      <c r="K50" s="52">
        <f t="shared" si="4"/>
        <v>27575078.400000002</v>
      </c>
      <c r="L50" s="49">
        <f t="shared" si="5"/>
        <v>69000</v>
      </c>
      <c r="M50" s="50">
        <f t="shared" si="6"/>
        <v>3847360.0000000005</v>
      </c>
      <c r="N50" s="4"/>
    </row>
    <row r="51" spans="1:14" ht="16.5" x14ac:dyDescent="0.3">
      <c r="A51" s="45">
        <v>50</v>
      </c>
      <c r="B51" s="43">
        <v>704</v>
      </c>
      <c r="C51" s="44">
        <v>7</v>
      </c>
      <c r="D51" s="43" t="s">
        <v>14</v>
      </c>
      <c r="E51" s="43">
        <v>1037</v>
      </c>
      <c r="F51" s="43">
        <v>56</v>
      </c>
      <c r="G51" s="43">
        <f t="shared" si="0"/>
        <v>1093</v>
      </c>
      <c r="H51" s="43">
        <f t="shared" si="1"/>
        <v>1202.3000000000002</v>
      </c>
      <c r="I51" s="45">
        <f t="shared" si="11"/>
        <v>23360</v>
      </c>
      <c r="J51" s="51">
        <f t="shared" si="3"/>
        <v>25532480</v>
      </c>
      <c r="K51" s="52">
        <f t="shared" si="4"/>
        <v>27575078.400000002</v>
      </c>
      <c r="L51" s="49">
        <f t="shared" si="5"/>
        <v>69000</v>
      </c>
      <c r="M51" s="50">
        <f t="shared" si="6"/>
        <v>3847360.0000000005</v>
      </c>
      <c r="N51" s="4"/>
    </row>
    <row r="52" spans="1:14" ht="16.5" x14ac:dyDescent="0.3">
      <c r="A52" s="45">
        <v>51</v>
      </c>
      <c r="B52" s="43">
        <v>705</v>
      </c>
      <c r="C52" s="44">
        <v>7</v>
      </c>
      <c r="D52" s="43" t="s">
        <v>38</v>
      </c>
      <c r="E52" s="43">
        <v>637</v>
      </c>
      <c r="F52" s="43">
        <v>0</v>
      </c>
      <c r="G52" s="43">
        <f t="shared" si="0"/>
        <v>637</v>
      </c>
      <c r="H52" s="43">
        <f t="shared" si="1"/>
        <v>700.7</v>
      </c>
      <c r="I52" s="45">
        <f t="shared" si="11"/>
        <v>23360</v>
      </c>
      <c r="J52" s="51">
        <f t="shared" si="3"/>
        <v>14880320</v>
      </c>
      <c r="K52" s="52">
        <f t="shared" si="4"/>
        <v>16070745.600000001</v>
      </c>
      <c r="L52" s="49">
        <f t="shared" si="5"/>
        <v>40000</v>
      </c>
      <c r="M52" s="50">
        <f t="shared" si="6"/>
        <v>2242240</v>
      </c>
      <c r="N52" s="4"/>
    </row>
    <row r="53" spans="1:14" ht="16.5" x14ac:dyDescent="0.3">
      <c r="A53" s="45">
        <v>52</v>
      </c>
      <c r="B53" s="43">
        <v>706</v>
      </c>
      <c r="C53" s="44">
        <v>7</v>
      </c>
      <c r="D53" s="43" t="s">
        <v>38</v>
      </c>
      <c r="E53" s="43">
        <v>637</v>
      </c>
      <c r="F53" s="43">
        <v>0</v>
      </c>
      <c r="G53" s="43">
        <f t="shared" si="0"/>
        <v>637</v>
      </c>
      <c r="H53" s="43">
        <f t="shared" si="1"/>
        <v>700.7</v>
      </c>
      <c r="I53" s="45">
        <f t="shared" si="11"/>
        <v>23360</v>
      </c>
      <c r="J53" s="51">
        <f t="shared" si="3"/>
        <v>14880320</v>
      </c>
      <c r="K53" s="52">
        <f t="shared" si="4"/>
        <v>16070745.600000001</v>
      </c>
      <c r="L53" s="49">
        <f t="shared" si="5"/>
        <v>40000</v>
      </c>
      <c r="M53" s="50">
        <f t="shared" si="6"/>
        <v>2242240</v>
      </c>
      <c r="N53" s="4"/>
    </row>
    <row r="54" spans="1:14" ht="16.5" x14ac:dyDescent="0.3">
      <c r="A54" s="45">
        <v>53</v>
      </c>
      <c r="B54" s="43">
        <v>707</v>
      </c>
      <c r="C54" s="44">
        <v>7</v>
      </c>
      <c r="D54" s="43" t="s">
        <v>38</v>
      </c>
      <c r="E54" s="43">
        <v>623</v>
      </c>
      <c r="F54" s="43">
        <v>0</v>
      </c>
      <c r="G54" s="43">
        <f t="shared" si="0"/>
        <v>623</v>
      </c>
      <c r="H54" s="43">
        <f t="shared" si="1"/>
        <v>685.30000000000007</v>
      </c>
      <c r="I54" s="45">
        <f t="shared" si="11"/>
        <v>23360</v>
      </c>
      <c r="J54" s="51">
        <f t="shared" si="3"/>
        <v>14553280</v>
      </c>
      <c r="K54" s="52">
        <f t="shared" si="4"/>
        <v>15717542.4</v>
      </c>
      <c r="L54" s="49">
        <f t="shared" si="5"/>
        <v>39500</v>
      </c>
      <c r="M54" s="50">
        <f t="shared" si="6"/>
        <v>2192960</v>
      </c>
      <c r="N54" s="4"/>
    </row>
    <row r="55" spans="1:14" ht="16.5" x14ac:dyDescent="0.3">
      <c r="A55" s="45">
        <v>54</v>
      </c>
      <c r="B55" s="43">
        <v>708</v>
      </c>
      <c r="C55" s="44">
        <v>7</v>
      </c>
      <c r="D55" s="43" t="s">
        <v>38</v>
      </c>
      <c r="E55" s="43">
        <v>623</v>
      </c>
      <c r="F55" s="43">
        <v>0</v>
      </c>
      <c r="G55" s="43">
        <f t="shared" si="0"/>
        <v>623</v>
      </c>
      <c r="H55" s="43">
        <f t="shared" si="1"/>
        <v>685.30000000000007</v>
      </c>
      <c r="I55" s="45">
        <f t="shared" si="11"/>
        <v>23360</v>
      </c>
      <c r="J55" s="51">
        <f t="shared" si="3"/>
        <v>14553280</v>
      </c>
      <c r="K55" s="52">
        <f t="shared" si="4"/>
        <v>15717542.4</v>
      </c>
      <c r="L55" s="49">
        <f t="shared" si="5"/>
        <v>39500</v>
      </c>
      <c r="M55" s="50">
        <f t="shared" si="6"/>
        <v>2192960</v>
      </c>
      <c r="N55" s="4"/>
    </row>
    <row r="56" spans="1:14" ht="16.5" x14ac:dyDescent="0.3">
      <c r="A56" s="45">
        <v>55</v>
      </c>
      <c r="B56" s="43">
        <v>801</v>
      </c>
      <c r="C56" s="44">
        <v>8</v>
      </c>
      <c r="D56" s="43" t="s">
        <v>38</v>
      </c>
      <c r="E56" s="43">
        <v>695</v>
      </c>
      <c r="F56" s="43">
        <v>0</v>
      </c>
      <c r="G56" s="43">
        <f t="shared" si="0"/>
        <v>695</v>
      </c>
      <c r="H56" s="43">
        <f t="shared" si="1"/>
        <v>764.50000000000011</v>
      </c>
      <c r="I56" s="45">
        <f>I55+60</f>
        <v>23420</v>
      </c>
      <c r="J56" s="51">
        <f t="shared" si="3"/>
        <v>16276900</v>
      </c>
      <c r="K56" s="52">
        <f t="shared" si="4"/>
        <v>17579052</v>
      </c>
      <c r="L56" s="49">
        <f t="shared" si="5"/>
        <v>44000</v>
      </c>
      <c r="M56" s="50">
        <f t="shared" si="6"/>
        <v>2446400.0000000005</v>
      </c>
      <c r="N56" s="4"/>
    </row>
    <row r="57" spans="1:14" ht="16.5" x14ac:dyDescent="0.3">
      <c r="A57" s="45">
        <v>56</v>
      </c>
      <c r="B57" s="43">
        <v>802</v>
      </c>
      <c r="C57" s="44">
        <v>8</v>
      </c>
      <c r="D57" s="43" t="s">
        <v>38</v>
      </c>
      <c r="E57" s="43">
        <v>695</v>
      </c>
      <c r="F57" s="43">
        <v>0</v>
      </c>
      <c r="G57" s="43">
        <f t="shared" si="0"/>
        <v>695</v>
      </c>
      <c r="H57" s="43">
        <f t="shared" si="1"/>
        <v>764.50000000000011</v>
      </c>
      <c r="I57" s="45">
        <f t="shared" ref="I57:I63" si="12">I56</f>
        <v>23420</v>
      </c>
      <c r="J57" s="51">
        <f t="shared" si="3"/>
        <v>16276900</v>
      </c>
      <c r="K57" s="52">
        <f t="shared" si="4"/>
        <v>17579052</v>
      </c>
      <c r="L57" s="49">
        <f t="shared" si="5"/>
        <v>44000</v>
      </c>
      <c r="M57" s="50">
        <f t="shared" si="6"/>
        <v>2446400.0000000005</v>
      </c>
      <c r="N57" s="4"/>
    </row>
    <row r="58" spans="1:14" ht="16.5" x14ac:dyDescent="0.3">
      <c r="A58" s="45">
        <v>57</v>
      </c>
      <c r="B58" s="43">
        <v>803</v>
      </c>
      <c r="C58" s="44">
        <v>8</v>
      </c>
      <c r="D58" s="43" t="s">
        <v>14</v>
      </c>
      <c r="E58" s="43">
        <v>1037</v>
      </c>
      <c r="F58" s="43">
        <v>56</v>
      </c>
      <c r="G58" s="43">
        <f t="shared" si="0"/>
        <v>1093</v>
      </c>
      <c r="H58" s="43">
        <f t="shared" si="1"/>
        <v>1202.3000000000002</v>
      </c>
      <c r="I58" s="45">
        <f t="shared" si="12"/>
        <v>23420</v>
      </c>
      <c r="J58" s="51">
        <f t="shared" si="3"/>
        <v>25598060</v>
      </c>
      <c r="K58" s="52">
        <f t="shared" si="4"/>
        <v>27645904.800000001</v>
      </c>
      <c r="L58" s="49">
        <f t="shared" si="5"/>
        <v>69000</v>
      </c>
      <c r="M58" s="50">
        <f t="shared" si="6"/>
        <v>3847360.0000000005</v>
      </c>
      <c r="N58" s="4"/>
    </row>
    <row r="59" spans="1:14" ht="16.5" x14ac:dyDescent="0.3">
      <c r="A59" s="45">
        <v>58</v>
      </c>
      <c r="B59" s="43">
        <v>804</v>
      </c>
      <c r="C59" s="44">
        <v>8</v>
      </c>
      <c r="D59" s="43" t="s">
        <v>14</v>
      </c>
      <c r="E59" s="43">
        <v>1037</v>
      </c>
      <c r="F59" s="43">
        <v>56</v>
      </c>
      <c r="G59" s="43">
        <f t="shared" si="0"/>
        <v>1093</v>
      </c>
      <c r="H59" s="43">
        <f t="shared" si="1"/>
        <v>1202.3000000000002</v>
      </c>
      <c r="I59" s="45">
        <f t="shared" si="12"/>
        <v>23420</v>
      </c>
      <c r="J59" s="51">
        <f t="shared" si="3"/>
        <v>25598060</v>
      </c>
      <c r="K59" s="52">
        <f t="shared" si="4"/>
        <v>27645904.800000001</v>
      </c>
      <c r="L59" s="49">
        <f t="shared" si="5"/>
        <v>69000</v>
      </c>
      <c r="M59" s="50">
        <f t="shared" si="6"/>
        <v>3847360.0000000005</v>
      </c>
      <c r="N59" s="4"/>
    </row>
    <row r="60" spans="1:14" ht="16.5" x14ac:dyDescent="0.3">
      <c r="A60" s="45">
        <v>59</v>
      </c>
      <c r="B60" s="43">
        <v>805</v>
      </c>
      <c r="C60" s="44">
        <v>8</v>
      </c>
      <c r="D60" s="43" t="s">
        <v>38</v>
      </c>
      <c r="E60" s="43">
        <v>637</v>
      </c>
      <c r="F60" s="43">
        <v>0</v>
      </c>
      <c r="G60" s="43">
        <f t="shared" si="0"/>
        <v>637</v>
      </c>
      <c r="H60" s="43">
        <f t="shared" si="1"/>
        <v>700.7</v>
      </c>
      <c r="I60" s="45">
        <f t="shared" si="12"/>
        <v>23420</v>
      </c>
      <c r="J60" s="51">
        <f t="shared" si="3"/>
        <v>14918540</v>
      </c>
      <c r="K60" s="52">
        <f t="shared" si="4"/>
        <v>16112023.200000001</v>
      </c>
      <c r="L60" s="49">
        <f t="shared" si="5"/>
        <v>40500</v>
      </c>
      <c r="M60" s="50">
        <f t="shared" si="6"/>
        <v>2242240</v>
      </c>
      <c r="N60" s="4"/>
    </row>
    <row r="61" spans="1:14" ht="16.5" x14ac:dyDescent="0.3">
      <c r="A61" s="45">
        <v>60</v>
      </c>
      <c r="B61" s="43">
        <v>806</v>
      </c>
      <c r="C61" s="44">
        <v>8</v>
      </c>
      <c r="D61" s="43" t="s">
        <v>38</v>
      </c>
      <c r="E61" s="43">
        <v>637</v>
      </c>
      <c r="F61" s="43">
        <v>0</v>
      </c>
      <c r="G61" s="43">
        <f t="shared" si="0"/>
        <v>637</v>
      </c>
      <c r="H61" s="43">
        <f t="shared" si="1"/>
        <v>700.7</v>
      </c>
      <c r="I61" s="45">
        <f t="shared" si="12"/>
        <v>23420</v>
      </c>
      <c r="J61" s="51">
        <f t="shared" si="3"/>
        <v>14918540</v>
      </c>
      <c r="K61" s="52">
        <f t="shared" si="4"/>
        <v>16112023.200000001</v>
      </c>
      <c r="L61" s="49">
        <f t="shared" si="5"/>
        <v>40500</v>
      </c>
      <c r="M61" s="50">
        <f t="shared" si="6"/>
        <v>2242240</v>
      </c>
      <c r="N61" s="4"/>
    </row>
    <row r="62" spans="1:14" ht="16.5" x14ac:dyDescent="0.3">
      <c r="A62" s="45">
        <v>61</v>
      </c>
      <c r="B62" s="43">
        <v>807</v>
      </c>
      <c r="C62" s="44">
        <v>8</v>
      </c>
      <c r="D62" s="43" t="s">
        <v>38</v>
      </c>
      <c r="E62" s="43">
        <v>623</v>
      </c>
      <c r="F62" s="43">
        <v>0</v>
      </c>
      <c r="G62" s="43">
        <f t="shared" si="0"/>
        <v>623</v>
      </c>
      <c r="H62" s="43">
        <f t="shared" si="1"/>
        <v>685.30000000000007</v>
      </c>
      <c r="I62" s="45">
        <f t="shared" si="12"/>
        <v>23420</v>
      </c>
      <c r="J62" s="51">
        <f t="shared" si="3"/>
        <v>14590660</v>
      </c>
      <c r="K62" s="52">
        <f t="shared" si="4"/>
        <v>15757912.800000001</v>
      </c>
      <c r="L62" s="49">
        <f t="shared" si="5"/>
        <v>39500</v>
      </c>
      <c r="M62" s="50">
        <f t="shared" si="6"/>
        <v>2192960</v>
      </c>
      <c r="N62" s="4"/>
    </row>
    <row r="63" spans="1:14" ht="16.5" x14ac:dyDescent="0.3">
      <c r="A63" s="45">
        <v>62</v>
      </c>
      <c r="B63" s="43">
        <v>808</v>
      </c>
      <c r="C63" s="44">
        <v>8</v>
      </c>
      <c r="D63" s="43" t="s">
        <v>38</v>
      </c>
      <c r="E63" s="43">
        <v>623</v>
      </c>
      <c r="F63" s="43">
        <v>0</v>
      </c>
      <c r="G63" s="43">
        <f t="shared" si="0"/>
        <v>623</v>
      </c>
      <c r="H63" s="43">
        <f t="shared" si="1"/>
        <v>685.30000000000007</v>
      </c>
      <c r="I63" s="45">
        <f t="shared" si="12"/>
        <v>23420</v>
      </c>
      <c r="J63" s="51">
        <f t="shared" si="3"/>
        <v>14590660</v>
      </c>
      <c r="K63" s="52">
        <f t="shared" si="4"/>
        <v>15757912.800000001</v>
      </c>
      <c r="L63" s="49">
        <f t="shared" si="5"/>
        <v>39500</v>
      </c>
      <c r="M63" s="50">
        <f t="shared" si="6"/>
        <v>2192960</v>
      </c>
      <c r="N63" s="4"/>
    </row>
    <row r="64" spans="1:14" ht="16.5" x14ac:dyDescent="0.3">
      <c r="A64" s="45">
        <v>63</v>
      </c>
      <c r="B64" s="43">
        <v>901</v>
      </c>
      <c r="C64" s="44">
        <v>9</v>
      </c>
      <c r="D64" s="43" t="s">
        <v>38</v>
      </c>
      <c r="E64" s="43">
        <v>695</v>
      </c>
      <c r="F64" s="43">
        <v>0</v>
      </c>
      <c r="G64" s="43">
        <f t="shared" si="0"/>
        <v>695</v>
      </c>
      <c r="H64" s="43">
        <f t="shared" si="1"/>
        <v>764.50000000000011</v>
      </c>
      <c r="I64" s="45">
        <f>I63+60</f>
        <v>23480</v>
      </c>
      <c r="J64" s="51">
        <f t="shared" si="3"/>
        <v>16318600</v>
      </c>
      <c r="K64" s="52">
        <f t="shared" si="4"/>
        <v>17624088</v>
      </c>
      <c r="L64" s="49">
        <f t="shared" si="5"/>
        <v>44000</v>
      </c>
      <c r="M64" s="50">
        <f t="shared" si="6"/>
        <v>2446400.0000000005</v>
      </c>
      <c r="N64" s="4"/>
    </row>
    <row r="65" spans="1:13" x14ac:dyDescent="0.25">
      <c r="A65" s="45">
        <v>64</v>
      </c>
      <c r="B65" s="43">
        <v>902</v>
      </c>
      <c r="C65" s="44">
        <v>9</v>
      </c>
      <c r="D65" s="43" t="s">
        <v>38</v>
      </c>
      <c r="E65" s="43">
        <v>695</v>
      </c>
      <c r="F65" s="43">
        <v>0</v>
      </c>
      <c r="G65" s="43">
        <f t="shared" si="0"/>
        <v>695</v>
      </c>
      <c r="H65" s="43">
        <f t="shared" si="1"/>
        <v>764.50000000000011</v>
      </c>
      <c r="I65" s="45">
        <f t="shared" ref="I65:I71" si="13">I64</f>
        <v>23480</v>
      </c>
      <c r="J65" s="51">
        <f t="shared" si="3"/>
        <v>16318600</v>
      </c>
      <c r="K65" s="52">
        <f t="shared" si="4"/>
        <v>17624088</v>
      </c>
      <c r="L65" s="49">
        <f t="shared" si="5"/>
        <v>44000</v>
      </c>
      <c r="M65" s="50">
        <f t="shared" si="6"/>
        <v>2446400.0000000005</v>
      </c>
    </row>
    <row r="66" spans="1:13" x14ac:dyDescent="0.25">
      <c r="A66" s="45">
        <v>65</v>
      </c>
      <c r="B66" s="43">
        <v>903</v>
      </c>
      <c r="C66" s="44">
        <v>9</v>
      </c>
      <c r="D66" s="43" t="s">
        <v>14</v>
      </c>
      <c r="E66" s="43">
        <v>1037</v>
      </c>
      <c r="F66" s="43">
        <v>56</v>
      </c>
      <c r="G66" s="43">
        <f t="shared" si="0"/>
        <v>1093</v>
      </c>
      <c r="H66" s="43">
        <f t="shared" si="1"/>
        <v>1202.3000000000002</v>
      </c>
      <c r="I66" s="45">
        <f t="shared" si="13"/>
        <v>23480</v>
      </c>
      <c r="J66" s="51">
        <f t="shared" si="3"/>
        <v>25663640</v>
      </c>
      <c r="K66" s="52">
        <f t="shared" si="4"/>
        <v>27716731.200000003</v>
      </c>
      <c r="L66" s="49">
        <f t="shared" si="5"/>
        <v>69500</v>
      </c>
      <c r="M66" s="50">
        <f t="shared" si="6"/>
        <v>3847360.0000000005</v>
      </c>
    </row>
    <row r="67" spans="1:13" x14ac:dyDescent="0.25">
      <c r="A67" s="45">
        <v>66</v>
      </c>
      <c r="B67" s="43">
        <v>904</v>
      </c>
      <c r="C67" s="44">
        <v>9</v>
      </c>
      <c r="D67" s="43" t="s">
        <v>14</v>
      </c>
      <c r="E67" s="43">
        <v>1037</v>
      </c>
      <c r="F67" s="43">
        <v>56</v>
      </c>
      <c r="G67" s="43">
        <f t="shared" ref="G67:G130" si="14">E67+F67</f>
        <v>1093</v>
      </c>
      <c r="H67" s="43">
        <f t="shared" ref="H67:H130" si="15">G67*1.1</f>
        <v>1202.3000000000002</v>
      </c>
      <c r="I67" s="45">
        <f t="shared" si="13"/>
        <v>23480</v>
      </c>
      <c r="J67" s="51">
        <f t="shared" ref="J67:J130" si="16">G67*I67</f>
        <v>25663640</v>
      </c>
      <c r="K67" s="52">
        <f t="shared" ref="K67:K130" si="17">J67*1.08</f>
        <v>27716731.200000003</v>
      </c>
      <c r="L67" s="49">
        <f t="shared" ref="L67:L130" si="18">MROUND((K67*0.03/12),500)</f>
        <v>69500</v>
      </c>
      <c r="M67" s="50">
        <f t="shared" ref="M67:M130" si="19">H67*3200</f>
        <v>3847360.0000000005</v>
      </c>
    </row>
    <row r="68" spans="1:13" x14ac:dyDescent="0.25">
      <c r="A68" s="45">
        <v>67</v>
      </c>
      <c r="B68" s="43">
        <v>905</v>
      </c>
      <c r="C68" s="44">
        <v>9</v>
      </c>
      <c r="D68" s="43" t="s">
        <v>38</v>
      </c>
      <c r="E68" s="43">
        <v>637</v>
      </c>
      <c r="F68" s="43">
        <v>0</v>
      </c>
      <c r="G68" s="43">
        <f t="shared" si="14"/>
        <v>637</v>
      </c>
      <c r="H68" s="43">
        <f t="shared" si="15"/>
        <v>700.7</v>
      </c>
      <c r="I68" s="45">
        <f t="shared" si="13"/>
        <v>23480</v>
      </c>
      <c r="J68" s="51">
        <f t="shared" si="16"/>
        <v>14956760</v>
      </c>
      <c r="K68" s="52">
        <f t="shared" si="17"/>
        <v>16153300.800000001</v>
      </c>
      <c r="L68" s="49">
        <f t="shared" si="18"/>
        <v>40500</v>
      </c>
      <c r="M68" s="50">
        <f t="shared" si="19"/>
        <v>2242240</v>
      </c>
    </row>
    <row r="69" spans="1:13" x14ac:dyDescent="0.25">
      <c r="A69" s="45">
        <v>68</v>
      </c>
      <c r="B69" s="43">
        <v>906</v>
      </c>
      <c r="C69" s="44">
        <v>9</v>
      </c>
      <c r="D69" s="43" t="s">
        <v>38</v>
      </c>
      <c r="E69" s="43">
        <v>637</v>
      </c>
      <c r="F69" s="43">
        <v>0</v>
      </c>
      <c r="G69" s="43">
        <f t="shared" si="14"/>
        <v>637</v>
      </c>
      <c r="H69" s="43">
        <f t="shared" si="15"/>
        <v>700.7</v>
      </c>
      <c r="I69" s="45">
        <f t="shared" si="13"/>
        <v>23480</v>
      </c>
      <c r="J69" s="51">
        <f t="shared" si="16"/>
        <v>14956760</v>
      </c>
      <c r="K69" s="52">
        <f t="shared" si="17"/>
        <v>16153300.800000001</v>
      </c>
      <c r="L69" s="49">
        <f t="shared" si="18"/>
        <v>40500</v>
      </c>
      <c r="M69" s="50">
        <f t="shared" si="19"/>
        <v>2242240</v>
      </c>
    </row>
    <row r="70" spans="1:13" x14ac:dyDescent="0.25">
      <c r="A70" s="45">
        <v>69</v>
      </c>
      <c r="B70" s="43">
        <v>907</v>
      </c>
      <c r="C70" s="44">
        <v>9</v>
      </c>
      <c r="D70" s="43" t="s">
        <v>38</v>
      </c>
      <c r="E70" s="43">
        <v>623</v>
      </c>
      <c r="F70" s="43">
        <v>0</v>
      </c>
      <c r="G70" s="43">
        <f t="shared" si="14"/>
        <v>623</v>
      </c>
      <c r="H70" s="43">
        <f t="shared" si="15"/>
        <v>685.30000000000007</v>
      </c>
      <c r="I70" s="45">
        <f t="shared" si="13"/>
        <v>23480</v>
      </c>
      <c r="J70" s="51">
        <f t="shared" si="16"/>
        <v>14628040</v>
      </c>
      <c r="K70" s="52">
        <f t="shared" si="17"/>
        <v>15798283.200000001</v>
      </c>
      <c r="L70" s="49">
        <f t="shared" si="18"/>
        <v>39500</v>
      </c>
      <c r="M70" s="50">
        <f t="shared" si="19"/>
        <v>2192960</v>
      </c>
    </row>
    <row r="71" spans="1:13" x14ac:dyDescent="0.25">
      <c r="A71" s="45">
        <v>70</v>
      </c>
      <c r="B71" s="43">
        <v>908</v>
      </c>
      <c r="C71" s="44">
        <v>9</v>
      </c>
      <c r="D71" s="43" t="s">
        <v>38</v>
      </c>
      <c r="E71" s="43">
        <v>623</v>
      </c>
      <c r="F71" s="43">
        <v>0</v>
      </c>
      <c r="G71" s="43">
        <f t="shared" si="14"/>
        <v>623</v>
      </c>
      <c r="H71" s="43">
        <f t="shared" si="15"/>
        <v>685.30000000000007</v>
      </c>
      <c r="I71" s="45">
        <f t="shared" si="13"/>
        <v>23480</v>
      </c>
      <c r="J71" s="51">
        <f t="shared" si="16"/>
        <v>14628040</v>
      </c>
      <c r="K71" s="52">
        <f t="shared" si="17"/>
        <v>15798283.200000001</v>
      </c>
      <c r="L71" s="49">
        <f t="shared" si="18"/>
        <v>39500</v>
      </c>
      <c r="M71" s="50">
        <f t="shared" si="19"/>
        <v>2192960</v>
      </c>
    </row>
    <row r="72" spans="1:13" x14ac:dyDescent="0.25">
      <c r="A72" s="45">
        <v>71</v>
      </c>
      <c r="B72" s="43">
        <v>1001</v>
      </c>
      <c r="C72" s="44">
        <v>10</v>
      </c>
      <c r="D72" s="43" t="s">
        <v>38</v>
      </c>
      <c r="E72" s="43">
        <v>695</v>
      </c>
      <c r="F72" s="43">
        <v>0</v>
      </c>
      <c r="G72" s="43">
        <f t="shared" si="14"/>
        <v>695</v>
      </c>
      <c r="H72" s="43">
        <f t="shared" si="15"/>
        <v>764.50000000000011</v>
      </c>
      <c r="I72" s="45">
        <f>I71+60</f>
        <v>23540</v>
      </c>
      <c r="J72" s="51">
        <f t="shared" si="16"/>
        <v>16360300</v>
      </c>
      <c r="K72" s="52">
        <f t="shared" si="17"/>
        <v>17669124</v>
      </c>
      <c r="L72" s="49">
        <f t="shared" si="18"/>
        <v>44000</v>
      </c>
      <c r="M72" s="50">
        <f t="shared" si="19"/>
        <v>2446400.0000000005</v>
      </c>
    </row>
    <row r="73" spans="1:13" x14ac:dyDescent="0.25">
      <c r="A73" s="45">
        <v>72</v>
      </c>
      <c r="B73" s="43">
        <v>1002</v>
      </c>
      <c r="C73" s="44">
        <v>10</v>
      </c>
      <c r="D73" s="43" t="s">
        <v>38</v>
      </c>
      <c r="E73" s="43">
        <v>695</v>
      </c>
      <c r="F73" s="43">
        <v>0</v>
      </c>
      <c r="G73" s="43">
        <f t="shared" si="14"/>
        <v>695</v>
      </c>
      <c r="H73" s="43">
        <f t="shared" si="15"/>
        <v>764.50000000000011</v>
      </c>
      <c r="I73" s="45">
        <f t="shared" ref="I73:I79" si="20">I72</f>
        <v>23540</v>
      </c>
      <c r="J73" s="51">
        <f t="shared" si="16"/>
        <v>16360300</v>
      </c>
      <c r="K73" s="52">
        <f t="shared" si="17"/>
        <v>17669124</v>
      </c>
      <c r="L73" s="49">
        <f t="shared" si="18"/>
        <v>44000</v>
      </c>
      <c r="M73" s="50">
        <f t="shared" si="19"/>
        <v>2446400.0000000005</v>
      </c>
    </row>
    <row r="74" spans="1:13" x14ac:dyDescent="0.25">
      <c r="A74" s="45">
        <v>73</v>
      </c>
      <c r="B74" s="43">
        <v>1003</v>
      </c>
      <c r="C74" s="44">
        <v>10</v>
      </c>
      <c r="D74" s="43" t="s">
        <v>14</v>
      </c>
      <c r="E74" s="43">
        <v>1037</v>
      </c>
      <c r="F74" s="43">
        <v>56</v>
      </c>
      <c r="G74" s="43">
        <f t="shared" si="14"/>
        <v>1093</v>
      </c>
      <c r="H74" s="43">
        <f t="shared" si="15"/>
        <v>1202.3000000000002</v>
      </c>
      <c r="I74" s="45">
        <f t="shared" si="20"/>
        <v>23540</v>
      </c>
      <c r="J74" s="51">
        <f t="shared" si="16"/>
        <v>25729220</v>
      </c>
      <c r="K74" s="52">
        <f t="shared" si="17"/>
        <v>27787557.600000001</v>
      </c>
      <c r="L74" s="49">
        <f t="shared" si="18"/>
        <v>69500</v>
      </c>
      <c r="M74" s="50">
        <f t="shared" si="19"/>
        <v>3847360.0000000005</v>
      </c>
    </row>
    <row r="75" spans="1:13" x14ac:dyDescent="0.25">
      <c r="A75" s="45">
        <v>74</v>
      </c>
      <c r="B75" s="43">
        <v>1004</v>
      </c>
      <c r="C75" s="44">
        <v>10</v>
      </c>
      <c r="D75" s="43" t="s">
        <v>14</v>
      </c>
      <c r="E75" s="43">
        <v>1037</v>
      </c>
      <c r="F75" s="43">
        <v>56</v>
      </c>
      <c r="G75" s="43">
        <f t="shared" si="14"/>
        <v>1093</v>
      </c>
      <c r="H75" s="43">
        <f t="shared" si="15"/>
        <v>1202.3000000000002</v>
      </c>
      <c r="I75" s="45">
        <f t="shared" si="20"/>
        <v>23540</v>
      </c>
      <c r="J75" s="51">
        <f t="shared" si="16"/>
        <v>25729220</v>
      </c>
      <c r="K75" s="52">
        <f t="shared" si="17"/>
        <v>27787557.600000001</v>
      </c>
      <c r="L75" s="49">
        <f t="shared" si="18"/>
        <v>69500</v>
      </c>
      <c r="M75" s="50">
        <f t="shared" si="19"/>
        <v>3847360.0000000005</v>
      </c>
    </row>
    <row r="76" spans="1:13" x14ac:dyDescent="0.25">
      <c r="A76" s="45">
        <v>75</v>
      </c>
      <c r="B76" s="43">
        <v>1005</v>
      </c>
      <c r="C76" s="44">
        <v>10</v>
      </c>
      <c r="D76" s="43" t="s">
        <v>38</v>
      </c>
      <c r="E76" s="43">
        <v>637</v>
      </c>
      <c r="F76" s="43">
        <v>0</v>
      </c>
      <c r="G76" s="43">
        <f t="shared" si="14"/>
        <v>637</v>
      </c>
      <c r="H76" s="43">
        <f t="shared" si="15"/>
        <v>700.7</v>
      </c>
      <c r="I76" s="45">
        <f t="shared" si="20"/>
        <v>23540</v>
      </c>
      <c r="J76" s="51">
        <f t="shared" si="16"/>
        <v>14994980</v>
      </c>
      <c r="K76" s="52">
        <f t="shared" si="17"/>
        <v>16194578.4</v>
      </c>
      <c r="L76" s="49">
        <f t="shared" si="18"/>
        <v>40500</v>
      </c>
      <c r="M76" s="50">
        <f t="shared" si="19"/>
        <v>2242240</v>
      </c>
    </row>
    <row r="77" spans="1:13" x14ac:dyDescent="0.25">
      <c r="A77" s="45">
        <v>76</v>
      </c>
      <c r="B77" s="43">
        <v>1006</v>
      </c>
      <c r="C77" s="44">
        <v>10</v>
      </c>
      <c r="D77" s="43" t="s">
        <v>38</v>
      </c>
      <c r="E77" s="43">
        <v>637</v>
      </c>
      <c r="F77" s="43">
        <v>0</v>
      </c>
      <c r="G77" s="43">
        <f t="shared" si="14"/>
        <v>637</v>
      </c>
      <c r="H77" s="43">
        <f t="shared" si="15"/>
        <v>700.7</v>
      </c>
      <c r="I77" s="45">
        <f t="shared" si="20"/>
        <v>23540</v>
      </c>
      <c r="J77" s="51">
        <f t="shared" si="16"/>
        <v>14994980</v>
      </c>
      <c r="K77" s="52">
        <f t="shared" si="17"/>
        <v>16194578.4</v>
      </c>
      <c r="L77" s="49">
        <f t="shared" si="18"/>
        <v>40500</v>
      </c>
      <c r="M77" s="50">
        <f t="shared" si="19"/>
        <v>2242240</v>
      </c>
    </row>
    <row r="78" spans="1:13" x14ac:dyDescent="0.25">
      <c r="A78" s="45">
        <v>77</v>
      </c>
      <c r="B78" s="43">
        <v>1007</v>
      </c>
      <c r="C78" s="44">
        <v>10</v>
      </c>
      <c r="D78" s="43" t="s">
        <v>38</v>
      </c>
      <c r="E78" s="43">
        <v>623</v>
      </c>
      <c r="F78" s="43">
        <v>0</v>
      </c>
      <c r="G78" s="43">
        <f t="shared" si="14"/>
        <v>623</v>
      </c>
      <c r="H78" s="43">
        <f t="shared" si="15"/>
        <v>685.30000000000007</v>
      </c>
      <c r="I78" s="45">
        <f t="shared" si="20"/>
        <v>23540</v>
      </c>
      <c r="J78" s="51">
        <f t="shared" si="16"/>
        <v>14665420</v>
      </c>
      <c r="K78" s="52">
        <f t="shared" si="17"/>
        <v>15838653.600000001</v>
      </c>
      <c r="L78" s="49">
        <f t="shared" si="18"/>
        <v>39500</v>
      </c>
      <c r="M78" s="50">
        <f t="shared" si="19"/>
        <v>2192960</v>
      </c>
    </row>
    <row r="79" spans="1:13" x14ac:dyDescent="0.25">
      <c r="A79" s="45">
        <v>78</v>
      </c>
      <c r="B79" s="43">
        <v>1008</v>
      </c>
      <c r="C79" s="44">
        <v>10</v>
      </c>
      <c r="D79" s="43" t="s">
        <v>38</v>
      </c>
      <c r="E79" s="43">
        <v>623</v>
      </c>
      <c r="F79" s="43">
        <v>0</v>
      </c>
      <c r="G79" s="43">
        <f t="shared" si="14"/>
        <v>623</v>
      </c>
      <c r="H79" s="43">
        <f t="shared" si="15"/>
        <v>685.30000000000007</v>
      </c>
      <c r="I79" s="45">
        <f t="shared" si="20"/>
        <v>23540</v>
      </c>
      <c r="J79" s="51">
        <f t="shared" si="16"/>
        <v>14665420</v>
      </c>
      <c r="K79" s="52">
        <f t="shared" si="17"/>
        <v>15838653.600000001</v>
      </c>
      <c r="L79" s="49">
        <f t="shared" si="18"/>
        <v>39500</v>
      </c>
      <c r="M79" s="50">
        <f t="shared" si="19"/>
        <v>2192960</v>
      </c>
    </row>
    <row r="80" spans="1:13" x14ac:dyDescent="0.25">
      <c r="A80" s="45">
        <v>79</v>
      </c>
      <c r="B80" s="43">
        <v>1101</v>
      </c>
      <c r="C80" s="44">
        <v>11</v>
      </c>
      <c r="D80" s="43" t="s">
        <v>38</v>
      </c>
      <c r="E80" s="43">
        <v>695</v>
      </c>
      <c r="F80" s="43">
        <v>0</v>
      </c>
      <c r="G80" s="43">
        <f t="shared" si="14"/>
        <v>695</v>
      </c>
      <c r="H80" s="43">
        <f t="shared" si="15"/>
        <v>764.50000000000011</v>
      </c>
      <c r="I80" s="45">
        <f>I79+60</f>
        <v>23600</v>
      </c>
      <c r="J80" s="51">
        <f t="shared" si="16"/>
        <v>16402000</v>
      </c>
      <c r="K80" s="52">
        <f t="shared" si="17"/>
        <v>17714160</v>
      </c>
      <c r="L80" s="49">
        <f t="shared" si="18"/>
        <v>44500</v>
      </c>
      <c r="M80" s="50">
        <f t="shared" si="19"/>
        <v>2446400.0000000005</v>
      </c>
    </row>
    <row r="81" spans="1:13" x14ac:dyDescent="0.25">
      <c r="A81" s="45">
        <v>80</v>
      </c>
      <c r="B81" s="43">
        <v>1102</v>
      </c>
      <c r="C81" s="44">
        <v>11</v>
      </c>
      <c r="D81" s="43" t="s">
        <v>38</v>
      </c>
      <c r="E81" s="43">
        <v>695</v>
      </c>
      <c r="F81" s="43">
        <v>0</v>
      </c>
      <c r="G81" s="43">
        <f t="shared" si="14"/>
        <v>695</v>
      </c>
      <c r="H81" s="43">
        <f t="shared" si="15"/>
        <v>764.50000000000011</v>
      </c>
      <c r="I81" s="45">
        <f>I80</f>
        <v>23600</v>
      </c>
      <c r="J81" s="51">
        <f t="shared" si="16"/>
        <v>16402000</v>
      </c>
      <c r="K81" s="52">
        <f t="shared" si="17"/>
        <v>17714160</v>
      </c>
      <c r="L81" s="49">
        <f t="shared" si="18"/>
        <v>44500</v>
      </c>
      <c r="M81" s="50">
        <f t="shared" si="19"/>
        <v>2446400.0000000005</v>
      </c>
    </row>
    <row r="82" spans="1:13" x14ac:dyDescent="0.25">
      <c r="A82" s="45">
        <v>81</v>
      </c>
      <c r="B82" s="43">
        <v>1103</v>
      </c>
      <c r="C82" s="44">
        <v>11</v>
      </c>
      <c r="D82" s="43" t="s">
        <v>14</v>
      </c>
      <c r="E82" s="43">
        <v>1040</v>
      </c>
      <c r="F82" s="43">
        <v>56</v>
      </c>
      <c r="G82" s="43">
        <f t="shared" si="14"/>
        <v>1096</v>
      </c>
      <c r="H82" s="43">
        <f t="shared" si="15"/>
        <v>1205.6000000000001</v>
      </c>
      <c r="I82" s="45">
        <f>I81</f>
        <v>23600</v>
      </c>
      <c r="J82" s="51">
        <f t="shared" si="16"/>
        <v>25865600</v>
      </c>
      <c r="K82" s="52">
        <f t="shared" si="17"/>
        <v>27934848</v>
      </c>
      <c r="L82" s="49">
        <f t="shared" si="18"/>
        <v>70000</v>
      </c>
      <c r="M82" s="50">
        <f t="shared" si="19"/>
        <v>3857920.0000000005</v>
      </c>
    </row>
    <row r="83" spans="1:13" x14ac:dyDescent="0.25">
      <c r="A83" s="45">
        <v>82</v>
      </c>
      <c r="B83" s="43">
        <v>1106</v>
      </c>
      <c r="C83" s="44">
        <v>11</v>
      </c>
      <c r="D83" s="43" t="s">
        <v>38</v>
      </c>
      <c r="E83" s="43">
        <v>638</v>
      </c>
      <c r="F83" s="43">
        <v>0</v>
      </c>
      <c r="G83" s="43">
        <f t="shared" si="14"/>
        <v>638</v>
      </c>
      <c r="H83" s="43">
        <f t="shared" si="15"/>
        <v>701.80000000000007</v>
      </c>
      <c r="I83" s="45">
        <f>I82</f>
        <v>23600</v>
      </c>
      <c r="J83" s="51">
        <f t="shared" si="16"/>
        <v>15056800</v>
      </c>
      <c r="K83" s="52">
        <f t="shared" si="17"/>
        <v>16261344.000000002</v>
      </c>
      <c r="L83" s="49">
        <f t="shared" si="18"/>
        <v>40500</v>
      </c>
      <c r="M83" s="50">
        <f t="shared" si="19"/>
        <v>2245760</v>
      </c>
    </row>
    <row r="84" spans="1:13" x14ac:dyDescent="0.25">
      <c r="A84" s="45">
        <v>83</v>
      </c>
      <c r="B84" s="43">
        <v>1107</v>
      </c>
      <c r="C84" s="44">
        <v>11</v>
      </c>
      <c r="D84" s="43" t="s">
        <v>38</v>
      </c>
      <c r="E84" s="43">
        <v>623</v>
      </c>
      <c r="F84" s="43">
        <v>0</v>
      </c>
      <c r="G84" s="43">
        <f t="shared" si="14"/>
        <v>623</v>
      </c>
      <c r="H84" s="43">
        <f t="shared" si="15"/>
        <v>685.30000000000007</v>
      </c>
      <c r="I84" s="45">
        <f>I83</f>
        <v>23600</v>
      </c>
      <c r="J84" s="51">
        <f t="shared" si="16"/>
        <v>14702800</v>
      </c>
      <c r="K84" s="52">
        <f t="shared" si="17"/>
        <v>15879024.000000002</v>
      </c>
      <c r="L84" s="49">
        <f t="shared" si="18"/>
        <v>39500</v>
      </c>
      <c r="M84" s="50">
        <f t="shared" si="19"/>
        <v>2192960</v>
      </c>
    </row>
    <row r="85" spans="1:13" x14ac:dyDescent="0.25">
      <c r="A85" s="45">
        <v>84</v>
      </c>
      <c r="B85" s="43">
        <v>1108</v>
      </c>
      <c r="C85" s="44">
        <v>11</v>
      </c>
      <c r="D85" s="43" t="s">
        <v>38</v>
      </c>
      <c r="E85" s="43">
        <v>623</v>
      </c>
      <c r="F85" s="43">
        <v>0</v>
      </c>
      <c r="G85" s="43">
        <f t="shared" si="14"/>
        <v>623</v>
      </c>
      <c r="H85" s="43">
        <f t="shared" si="15"/>
        <v>685.30000000000007</v>
      </c>
      <c r="I85" s="45">
        <f>I84</f>
        <v>23600</v>
      </c>
      <c r="J85" s="51">
        <f t="shared" si="16"/>
        <v>14702800</v>
      </c>
      <c r="K85" s="52">
        <f t="shared" si="17"/>
        <v>15879024.000000002</v>
      </c>
      <c r="L85" s="49">
        <f t="shared" si="18"/>
        <v>39500</v>
      </c>
      <c r="M85" s="50">
        <f t="shared" si="19"/>
        <v>2192960</v>
      </c>
    </row>
    <row r="86" spans="1:13" x14ac:dyDescent="0.25">
      <c r="A86" s="45">
        <v>85</v>
      </c>
      <c r="B86" s="43">
        <v>1201</v>
      </c>
      <c r="C86" s="44">
        <v>12</v>
      </c>
      <c r="D86" s="43" t="s">
        <v>38</v>
      </c>
      <c r="E86" s="43">
        <v>695</v>
      </c>
      <c r="F86" s="43">
        <v>0</v>
      </c>
      <c r="G86" s="43">
        <f t="shared" si="14"/>
        <v>695</v>
      </c>
      <c r="H86" s="43">
        <f t="shared" si="15"/>
        <v>764.50000000000011</v>
      </c>
      <c r="I86" s="45">
        <f>I85+60</f>
        <v>23660</v>
      </c>
      <c r="J86" s="51">
        <f t="shared" si="16"/>
        <v>16443700</v>
      </c>
      <c r="K86" s="52">
        <f t="shared" si="17"/>
        <v>17759196</v>
      </c>
      <c r="L86" s="49">
        <f t="shared" si="18"/>
        <v>44500</v>
      </c>
      <c r="M86" s="50">
        <f t="shared" si="19"/>
        <v>2446400.0000000005</v>
      </c>
    </row>
    <row r="87" spans="1:13" x14ac:dyDescent="0.25">
      <c r="A87" s="45">
        <v>86</v>
      </c>
      <c r="B87" s="43">
        <v>1202</v>
      </c>
      <c r="C87" s="44">
        <v>12</v>
      </c>
      <c r="D87" s="43" t="s">
        <v>38</v>
      </c>
      <c r="E87" s="43">
        <v>695</v>
      </c>
      <c r="F87" s="43">
        <v>0</v>
      </c>
      <c r="G87" s="43">
        <f t="shared" si="14"/>
        <v>695</v>
      </c>
      <c r="H87" s="43">
        <f t="shared" si="15"/>
        <v>764.50000000000011</v>
      </c>
      <c r="I87" s="45">
        <f t="shared" ref="I87:I93" si="21">I86</f>
        <v>23660</v>
      </c>
      <c r="J87" s="51">
        <f t="shared" si="16"/>
        <v>16443700</v>
      </c>
      <c r="K87" s="52">
        <f t="shared" si="17"/>
        <v>17759196</v>
      </c>
      <c r="L87" s="49">
        <f t="shared" si="18"/>
        <v>44500</v>
      </c>
      <c r="M87" s="50">
        <f t="shared" si="19"/>
        <v>2446400.0000000005</v>
      </c>
    </row>
    <row r="88" spans="1:13" x14ac:dyDescent="0.25">
      <c r="A88" s="45">
        <v>87</v>
      </c>
      <c r="B88" s="43">
        <v>1203</v>
      </c>
      <c r="C88" s="44">
        <v>12</v>
      </c>
      <c r="D88" s="43" t="s">
        <v>14</v>
      </c>
      <c r="E88" s="43">
        <v>1040</v>
      </c>
      <c r="F88" s="43">
        <v>56</v>
      </c>
      <c r="G88" s="43">
        <f t="shared" si="14"/>
        <v>1096</v>
      </c>
      <c r="H88" s="43">
        <f t="shared" si="15"/>
        <v>1205.6000000000001</v>
      </c>
      <c r="I88" s="45">
        <f t="shared" si="21"/>
        <v>23660</v>
      </c>
      <c r="J88" s="51">
        <f t="shared" si="16"/>
        <v>25931360</v>
      </c>
      <c r="K88" s="52">
        <f t="shared" si="17"/>
        <v>28005868.800000001</v>
      </c>
      <c r="L88" s="49">
        <f t="shared" si="18"/>
        <v>70000</v>
      </c>
      <c r="M88" s="50">
        <f t="shared" si="19"/>
        <v>3857920.0000000005</v>
      </c>
    </row>
    <row r="89" spans="1:13" x14ac:dyDescent="0.25">
      <c r="A89" s="45">
        <v>88</v>
      </c>
      <c r="B89" s="43">
        <v>1204</v>
      </c>
      <c r="C89" s="44">
        <v>12</v>
      </c>
      <c r="D89" s="43" t="s">
        <v>14</v>
      </c>
      <c r="E89" s="43">
        <v>1040</v>
      </c>
      <c r="F89" s="43">
        <v>56</v>
      </c>
      <c r="G89" s="43">
        <f t="shared" si="14"/>
        <v>1096</v>
      </c>
      <c r="H89" s="43">
        <f t="shared" si="15"/>
        <v>1205.6000000000001</v>
      </c>
      <c r="I89" s="45">
        <f t="shared" si="21"/>
        <v>23660</v>
      </c>
      <c r="J89" s="51">
        <f t="shared" si="16"/>
        <v>25931360</v>
      </c>
      <c r="K89" s="52">
        <f t="shared" si="17"/>
        <v>28005868.800000001</v>
      </c>
      <c r="L89" s="49">
        <f t="shared" si="18"/>
        <v>70000</v>
      </c>
      <c r="M89" s="50">
        <f t="shared" si="19"/>
        <v>3857920.0000000005</v>
      </c>
    </row>
    <row r="90" spans="1:13" x14ac:dyDescent="0.25">
      <c r="A90" s="45">
        <v>89</v>
      </c>
      <c r="B90" s="43">
        <v>1205</v>
      </c>
      <c r="C90" s="44">
        <v>12</v>
      </c>
      <c r="D90" s="43" t="s">
        <v>38</v>
      </c>
      <c r="E90" s="43">
        <v>638</v>
      </c>
      <c r="F90" s="43">
        <v>0</v>
      </c>
      <c r="G90" s="43">
        <f t="shared" si="14"/>
        <v>638</v>
      </c>
      <c r="H90" s="43">
        <f t="shared" si="15"/>
        <v>701.80000000000007</v>
      </c>
      <c r="I90" s="45">
        <f t="shared" si="21"/>
        <v>23660</v>
      </c>
      <c r="J90" s="51">
        <f t="shared" si="16"/>
        <v>15095080</v>
      </c>
      <c r="K90" s="52">
        <f t="shared" si="17"/>
        <v>16302686.4</v>
      </c>
      <c r="L90" s="49">
        <f t="shared" si="18"/>
        <v>41000</v>
      </c>
      <c r="M90" s="50">
        <f t="shared" si="19"/>
        <v>2245760</v>
      </c>
    </row>
    <row r="91" spans="1:13" x14ac:dyDescent="0.25">
      <c r="A91" s="45">
        <v>90</v>
      </c>
      <c r="B91" s="43">
        <v>1206</v>
      </c>
      <c r="C91" s="44">
        <v>12</v>
      </c>
      <c r="D91" s="43" t="s">
        <v>38</v>
      </c>
      <c r="E91" s="43">
        <v>638</v>
      </c>
      <c r="F91" s="43">
        <v>0</v>
      </c>
      <c r="G91" s="43">
        <f t="shared" si="14"/>
        <v>638</v>
      </c>
      <c r="H91" s="43">
        <f t="shared" si="15"/>
        <v>701.80000000000007</v>
      </c>
      <c r="I91" s="45">
        <f t="shared" si="21"/>
        <v>23660</v>
      </c>
      <c r="J91" s="51">
        <f t="shared" si="16"/>
        <v>15095080</v>
      </c>
      <c r="K91" s="52">
        <f t="shared" si="17"/>
        <v>16302686.4</v>
      </c>
      <c r="L91" s="49">
        <f t="shared" si="18"/>
        <v>41000</v>
      </c>
      <c r="M91" s="50">
        <f t="shared" si="19"/>
        <v>2245760</v>
      </c>
    </row>
    <row r="92" spans="1:13" x14ac:dyDescent="0.25">
      <c r="A92" s="45">
        <v>91</v>
      </c>
      <c r="B92" s="43">
        <v>1207</v>
      </c>
      <c r="C92" s="44">
        <v>12</v>
      </c>
      <c r="D92" s="43" t="s">
        <v>38</v>
      </c>
      <c r="E92" s="43">
        <v>623</v>
      </c>
      <c r="F92" s="43">
        <v>0</v>
      </c>
      <c r="G92" s="43">
        <f t="shared" si="14"/>
        <v>623</v>
      </c>
      <c r="H92" s="43">
        <f t="shared" si="15"/>
        <v>685.30000000000007</v>
      </c>
      <c r="I92" s="45">
        <f t="shared" si="21"/>
        <v>23660</v>
      </c>
      <c r="J92" s="51">
        <f t="shared" si="16"/>
        <v>14740180</v>
      </c>
      <c r="K92" s="52">
        <f t="shared" si="17"/>
        <v>15919394.4</v>
      </c>
      <c r="L92" s="49">
        <f t="shared" si="18"/>
        <v>40000</v>
      </c>
      <c r="M92" s="50">
        <f t="shared" si="19"/>
        <v>2192960</v>
      </c>
    </row>
    <row r="93" spans="1:13" x14ac:dyDescent="0.25">
      <c r="A93" s="45">
        <v>92</v>
      </c>
      <c r="B93" s="43">
        <v>1208</v>
      </c>
      <c r="C93" s="44">
        <v>12</v>
      </c>
      <c r="D93" s="43" t="s">
        <v>38</v>
      </c>
      <c r="E93" s="43">
        <v>623</v>
      </c>
      <c r="F93" s="43">
        <v>0</v>
      </c>
      <c r="G93" s="43">
        <f t="shared" si="14"/>
        <v>623</v>
      </c>
      <c r="H93" s="43">
        <f t="shared" si="15"/>
        <v>685.30000000000007</v>
      </c>
      <c r="I93" s="45">
        <f t="shared" si="21"/>
        <v>23660</v>
      </c>
      <c r="J93" s="51">
        <f t="shared" si="16"/>
        <v>14740180</v>
      </c>
      <c r="K93" s="52">
        <f t="shared" si="17"/>
        <v>15919394.4</v>
      </c>
      <c r="L93" s="49">
        <f t="shared" si="18"/>
        <v>40000</v>
      </c>
      <c r="M93" s="50">
        <f t="shared" si="19"/>
        <v>2192960</v>
      </c>
    </row>
    <row r="94" spans="1:13" x14ac:dyDescent="0.25">
      <c r="A94" s="45">
        <v>93</v>
      </c>
      <c r="B94" s="43">
        <v>1301</v>
      </c>
      <c r="C94" s="44">
        <v>13</v>
      </c>
      <c r="D94" s="43" t="s">
        <v>38</v>
      </c>
      <c r="E94" s="43">
        <v>695</v>
      </c>
      <c r="F94" s="43">
        <v>0</v>
      </c>
      <c r="G94" s="43">
        <f t="shared" si="14"/>
        <v>695</v>
      </c>
      <c r="H94" s="43">
        <f t="shared" si="15"/>
        <v>764.50000000000011</v>
      </c>
      <c r="I94" s="45">
        <f>I93+60</f>
        <v>23720</v>
      </c>
      <c r="J94" s="51">
        <f t="shared" si="16"/>
        <v>16485400</v>
      </c>
      <c r="K94" s="52">
        <f t="shared" si="17"/>
        <v>17804232</v>
      </c>
      <c r="L94" s="49">
        <f t="shared" si="18"/>
        <v>44500</v>
      </c>
      <c r="M94" s="50">
        <f t="shared" si="19"/>
        <v>2446400.0000000005</v>
      </c>
    </row>
    <row r="95" spans="1:13" x14ac:dyDescent="0.25">
      <c r="A95" s="45">
        <v>94</v>
      </c>
      <c r="B95" s="43">
        <v>1302</v>
      </c>
      <c r="C95" s="44">
        <v>13</v>
      </c>
      <c r="D95" s="43" t="s">
        <v>38</v>
      </c>
      <c r="E95" s="43">
        <v>695</v>
      </c>
      <c r="F95" s="43">
        <v>0</v>
      </c>
      <c r="G95" s="43">
        <f t="shared" si="14"/>
        <v>695</v>
      </c>
      <c r="H95" s="43">
        <f t="shared" si="15"/>
        <v>764.50000000000011</v>
      </c>
      <c r="I95" s="45">
        <f t="shared" ref="I95:I101" si="22">I94</f>
        <v>23720</v>
      </c>
      <c r="J95" s="51">
        <f t="shared" si="16"/>
        <v>16485400</v>
      </c>
      <c r="K95" s="52">
        <f t="shared" si="17"/>
        <v>17804232</v>
      </c>
      <c r="L95" s="49">
        <f t="shared" si="18"/>
        <v>44500</v>
      </c>
      <c r="M95" s="50">
        <f t="shared" si="19"/>
        <v>2446400.0000000005</v>
      </c>
    </row>
    <row r="96" spans="1:13" x14ac:dyDescent="0.25">
      <c r="A96" s="45">
        <v>95</v>
      </c>
      <c r="B96" s="43">
        <v>1303</v>
      </c>
      <c r="C96" s="44">
        <v>13</v>
      </c>
      <c r="D96" s="43" t="s">
        <v>14</v>
      </c>
      <c r="E96" s="43">
        <v>1040</v>
      </c>
      <c r="F96" s="43">
        <v>56</v>
      </c>
      <c r="G96" s="43">
        <f t="shared" si="14"/>
        <v>1096</v>
      </c>
      <c r="H96" s="43">
        <f t="shared" si="15"/>
        <v>1205.6000000000001</v>
      </c>
      <c r="I96" s="45">
        <f t="shared" si="22"/>
        <v>23720</v>
      </c>
      <c r="J96" s="51">
        <f t="shared" si="16"/>
        <v>25997120</v>
      </c>
      <c r="K96" s="52">
        <f t="shared" si="17"/>
        <v>28076889.600000001</v>
      </c>
      <c r="L96" s="49">
        <f t="shared" si="18"/>
        <v>70000</v>
      </c>
      <c r="M96" s="50">
        <f t="shared" si="19"/>
        <v>3857920.0000000005</v>
      </c>
    </row>
    <row r="97" spans="1:13" x14ac:dyDescent="0.25">
      <c r="A97" s="45">
        <v>96</v>
      </c>
      <c r="B97" s="43">
        <v>1304</v>
      </c>
      <c r="C97" s="44">
        <v>13</v>
      </c>
      <c r="D97" s="43" t="s">
        <v>14</v>
      </c>
      <c r="E97" s="43">
        <v>1040</v>
      </c>
      <c r="F97" s="43">
        <v>56</v>
      </c>
      <c r="G97" s="43">
        <f t="shared" si="14"/>
        <v>1096</v>
      </c>
      <c r="H97" s="43">
        <f t="shared" si="15"/>
        <v>1205.6000000000001</v>
      </c>
      <c r="I97" s="45">
        <f t="shared" si="22"/>
        <v>23720</v>
      </c>
      <c r="J97" s="51">
        <f t="shared" si="16"/>
        <v>25997120</v>
      </c>
      <c r="K97" s="52">
        <f t="shared" si="17"/>
        <v>28076889.600000001</v>
      </c>
      <c r="L97" s="49">
        <f t="shared" si="18"/>
        <v>70000</v>
      </c>
      <c r="M97" s="50">
        <f t="shared" si="19"/>
        <v>3857920.0000000005</v>
      </c>
    </row>
    <row r="98" spans="1:13" x14ac:dyDescent="0.25">
      <c r="A98" s="45">
        <v>97</v>
      </c>
      <c r="B98" s="45">
        <v>1305</v>
      </c>
      <c r="C98" s="46">
        <v>13</v>
      </c>
      <c r="D98" s="43" t="s">
        <v>38</v>
      </c>
      <c r="E98" s="43">
        <v>638</v>
      </c>
      <c r="F98" s="43">
        <v>0</v>
      </c>
      <c r="G98" s="43">
        <f t="shared" si="14"/>
        <v>638</v>
      </c>
      <c r="H98" s="43">
        <f t="shared" si="15"/>
        <v>701.80000000000007</v>
      </c>
      <c r="I98" s="45">
        <f t="shared" si="22"/>
        <v>23720</v>
      </c>
      <c r="J98" s="51">
        <f t="shared" si="16"/>
        <v>15133360</v>
      </c>
      <c r="K98" s="52">
        <f t="shared" si="17"/>
        <v>16344028.800000001</v>
      </c>
      <c r="L98" s="49">
        <f t="shared" si="18"/>
        <v>41000</v>
      </c>
      <c r="M98" s="50">
        <f t="shared" si="19"/>
        <v>2245760</v>
      </c>
    </row>
    <row r="99" spans="1:13" x14ac:dyDescent="0.25">
      <c r="A99" s="45">
        <v>98</v>
      </c>
      <c r="B99" s="45">
        <v>1306</v>
      </c>
      <c r="C99" s="46">
        <v>13</v>
      </c>
      <c r="D99" s="43" t="s">
        <v>38</v>
      </c>
      <c r="E99" s="43">
        <v>638</v>
      </c>
      <c r="F99" s="43">
        <v>0</v>
      </c>
      <c r="G99" s="43">
        <f t="shared" si="14"/>
        <v>638</v>
      </c>
      <c r="H99" s="43">
        <f t="shared" si="15"/>
        <v>701.80000000000007</v>
      </c>
      <c r="I99" s="45">
        <f t="shared" si="22"/>
        <v>23720</v>
      </c>
      <c r="J99" s="51">
        <f t="shared" si="16"/>
        <v>15133360</v>
      </c>
      <c r="K99" s="52">
        <f t="shared" si="17"/>
        <v>16344028.800000001</v>
      </c>
      <c r="L99" s="49">
        <f t="shared" si="18"/>
        <v>41000</v>
      </c>
      <c r="M99" s="50">
        <f t="shared" si="19"/>
        <v>2245760</v>
      </c>
    </row>
    <row r="100" spans="1:13" x14ac:dyDescent="0.25">
      <c r="A100" s="45">
        <v>99</v>
      </c>
      <c r="B100" s="45">
        <v>1307</v>
      </c>
      <c r="C100" s="46">
        <v>13</v>
      </c>
      <c r="D100" s="43" t="s">
        <v>38</v>
      </c>
      <c r="E100" s="43">
        <v>623</v>
      </c>
      <c r="F100" s="43">
        <v>0</v>
      </c>
      <c r="G100" s="43">
        <f t="shared" si="14"/>
        <v>623</v>
      </c>
      <c r="H100" s="43">
        <f t="shared" si="15"/>
        <v>685.30000000000007</v>
      </c>
      <c r="I100" s="45">
        <f t="shared" si="22"/>
        <v>23720</v>
      </c>
      <c r="J100" s="51">
        <f t="shared" si="16"/>
        <v>14777560</v>
      </c>
      <c r="K100" s="52">
        <f t="shared" si="17"/>
        <v>15959764.800000001</v>
      </c>
      <c r="L100" s="49">
        <f t="shared" si="18"/>
        <v>40000</v>
      </c>
      <c r="M100" s="50">
        <f t="shared" si="19"/>
        <v>2192960</v>
      </c>
    </row>
    <row r="101" spans="1:13" x14ac:dyDescent="0.25">
      <c r="A101" s="45">
        <v>100</v>
      </c>
      <c r="B101" s="45">
        <v>1308</v>
      </c>
      <c r="C101" s="46">
        <v>13</v>
      </c>
      <c r="D101" s="43" t="s">
        <v>38</v>
      </c>
      <c r="E101" s="43">
        <v>623</v>
      </c>
      <c r="F101" s="43">
        <v>0</v>
      </c>
      <c r="G101" s="43">
        <f t="shared" si="14"/>
        <v>623</v>
      </c>
      <c r="H101" s="43">
        <f t="shared" si="15"/>
        <v>685.30000000000007</v>
      </c>
      <c r="I101" s="45">
        <f t="shared" si="22"/>
        <v>23720</v>
      </c>
      <c r="J101" s="51">
        <f t="shared" si="16"/>
        <v>14777560</v>
      </c>
      <c r="K101" s="52">
        <f t="shared" si="17"/>
        <v>15959764.800000001</v>
      </c>
      <c r="L101" s="49">
        <f t="shared" si="18"/>
        <v>40000</v>
      </c>
      <c r="M101" s="50">
        <f t="shared" si="19"/>
        <v>2192960</v>
      </c>
    </row>
    <row r="102" spans="1:13" x14ac:dyDescent="0.25">
      <c r="A102" s="45">
        <v>101</v>
      </c>
      <c r="B102" s="45">
        <v>1401</v>
      </c>
      <c r="C102" s="46">
        <v>14</v>
      </c>
      <c r="D102" s="43" t="s">
        <v>38</v>
      </c>
      <c r="E102" s="43">
        <v>695</v>
      </c>
      <c r="F102" s="43">
        <v>0</v>
      </c>
      <c r="G102" s="43">
        <f t="shared" si="14"/>
        <v>695</v>
      </c>
      <c r="H102" s="43">
        <f t="shared" si="15"/>
        <v>764.50000000000011</v>
      </c>
      <c r="I102" s="45">
        <f>I101+60</f>
        <v>23780</v>
      </c>
      <c r="J102" s="51">
        <f t="shared" si="16"/>
        <v>16527100</v>
      </c>
      <c r="K102" s="52">
        <f t="shared" si="17"/>
        <v>17849268</v>
      </c>
      <c r="L102" s="49">
        <f t="shared" si="18"/>
        <v>44500</v>
      </c>
      <c r="M102" s="50">
        <f t="shared" si="19"/>
        <v>2446400.0000000005</v>
      </c>
    </row>
    <row r="103" spans="1:13" x14ac:dyDescent="0.25">
      <c r="A103" s="45">
        <v>102</v>
      </c>
      <c r="B103" s="45">
        <v>1402</v>
      </c>
      <c r="C103" s="46">
        <v>14</v>
      </c>
      <c r="D103" s="43" t="s">
        <v>38</v>
      </c>
      <c r="E103" s="43">
        <v>695</v>
      </c>
      <c r="F103" s="43">
        <v>0</v>
      </c>
      <c r="G103" s="43">
        <f t="shared" si="14"/>
        <v>695</v>
      </c>
      <c r="H103" s="43">
        <f t="shared" si="15"/>
        <v>764.50000000000011</v>
      </c>
      <c r="I103" s="45">
        <f t="shared" ref="I103:I109" si="23">I102</f>
        <v>23780</v>
      </c>
      <c r="J103" s="51">
        <f t="shared" si="16"/>
        <v>16527100</v>
      </c>
      <c r="K103" s="52">
        <f t="shared" si="17"/>
        <v>17849268</v>
      </c>
      <c r="L103" s="49">
        <f t="shared" si="18"/>
        <v>44500</v>
      </c>
      <c r="M103" s="50">
        <f t="shared" si="19"/>
        <v>2446400.0000000005</v>
      </c>
    </row>
    <row r="104" spans="1:13" x14ac:dyDescent="0.25">
      <c r="A104" s="45">
        <v>103</v>
      </c>
      <c r="B104" s="45">
        <v>1403</v>
      </c>
      <c r="C104" s="46">
        <v>14</v>
      </c>
      <c r="D104" s="43" t="s">
        <v>14</v>
      </c>
      <c r="E104" s="43">
        <v>1040</v>
      </c>
      <c r="F104" s="43">
        <v>56</v>
      </c>
      <c r="G104" s="43">
        <f t="shared" si="14"/>
        <v>1096</v>
      </c>
      <c r="H104" s="43">
        <f t="shared" si="15"/>
        <v>1205.6000000000001</v>
      </c>
      <c r="I104" s="45">
        <f t="shared" si="23"/>
        <v>23780</v>
      </c>
      <c r="J104" s="51">
        <f t="shared" si="16"/>
        <v>26062880</v>
      </c>
      <c r="K104" s="52">
        <f t="shared" si="17"/>
        <v>28147910.400000002</v>
      </c>
      <c r="L104" s="49">
        <f t="shared" si="18"/>
        <v>70500</v>
      </c>
      <c r="M104" s="50">
        <f t="shared" si="19"/>
        <v>3857920.0000000005</v>
      </c>
    </row>
    <row r="105" spans="1:13" x14ac:dyDescent="0.25">
      <c r="A105" s="45">
        <v>104</v>
      </c>
      <c r="B105" s="45">
        <v>1404</v>
      </c>
      <c r="C105" s="46">
        <v>14</v>
      </c>
      <c r="D105" s="43" t="s">
        <v>14</v>
      </c>
      <c r="E105" s="43">
        <v>1040</v>
      </c>
      <c r="F105" s="43">
        <v>56</v>
      </c>
      <c r="G105" s="43">
        <f t="shared" si="14"/>
        <v>1096</v>
      </c>
      <c r="H105" s="43">
        <f t="shared" si="15"/>
        <v>1205.6000000000001</v>
      </c>
      <c r="I105" s="45">
        <f t="shared" si="23"/>
        <v>23780</v>
      </c>
      <c r="J105" s="51">
        <f t="shared" si="16"/>
        <v>26062880</v>
      </c>
      <c r="K105" s="52">
        <f t="shared" si="17"/>
        <v>28147910.400000002</v>
      </c>
      <c r="L105" s="49">
        <f t="shared" si="18"/>
        <v>70500</v>
      </c>
      <c r="M105" s="50">
        <f t="shared" si="19"/>
        <v>3857920.0000000005</v>
      </c>
    </row>
    <row r="106" spans="1:13" x14ac:dyDescent="0.25">
      <c r="A106" s="45">
        <v>105</v>
      </c>
      <c r="B106" s="45">
        <v>1405</v>
      </c>
      <c r="C106" s="46">
        <v>14</v>
      </c>
      <c r="D106" s="43" t="s">
        <v>38</v>
      </c>
      <c r="E106" s="43">
        <v>638</v>
      </c>
      <c r="F106" s="43">
        <v>0</v>
      </c>
      <c r="G106" s="43">
        <f t="shared" si="14"/>
        <v>638</v>
      </c>
      <c r="H106" s="43">
        <f t="shared" si="15"/>
        <v>701.80000000000007</v>
      </c>
      <c r="I106" s="45">
        <f t="shared" si="23"/>
        <v>23780</v>
      </c>
      <c r="J106" s="51">
        <f t="shared" si="16"/>
        <v>15171640</v>
      </c>
      <c r="K106" s="52">
        <f t="shared" si="17"/>
        <v>16385371.200000001</v>
      </c>
      <c r="L106" s="49">
        <f t="shared" si="18"/>
        <v>41000</v>
      </c>
      <c r="M106" s="50">
        <f t="shared" si="19"/>
        <v>2245760</v>
      </c>
    </row>
    <row r="107" spans="1:13" x14ac:dyDescent="0.25">
      <c r="A107" s="45">
        <v>106</v>
      </c>
      <c r="B107" s="45">
        <v>1406</v>
      </c>
      <c r="C107" s="46">
        <v>14</v>
      </c>
      <c r="D107" s="43" t="s">
        <v>38</v>
      </c>
      <c r="E107" s="43">
        <v>638</v>
      </c>
      <c r="F107" s="43">
        <v>0</v>
      </c>
      <c r="G107" s="43">
        <f t="shared" si="14"/>
        <v>638</v>
      </c>
      <c r="H107" s="43">
        <f t="shared" si="15"/>
        <v>701.80000000000007</v>
      </c>
      <c r="I107" s="45">
        <f t="shared" si="23"/>
        <v>23780</v>
      </c>
      <c r="J107" s="51">
        <f t="shared" si="16"/>
        <v>15171640</v>
      </c>
      <c r="K107" s="52">
        <f t="shared" si="17"/>
        <v>16385371.200000001</v>
      </c>
      <c r="L107" s="49">
        <f t="shared" si="18"/>
        <v>41000</v>
      </c>
      <c r="M107" s="50">
        <f t="shared" si="19"/>
        <v>2245760</v>
      </c>
    </row>
    <row r="108" spans="1:13" x14ac:dyDescent="0.25">
      <c r="A108" s="45">
        <v>107</v>
      </c>
      <c r="B108" s="45">
        <v>1407</v>
      </c>
      <c r="C108" s="46">
        <v>14</v>
      </c>
      <c r="D108" s="43" t="s">
        <v>38</v>
      </c>
      <c r="E108" s="43">
        <v>623</v>
      </c>
      <c r="F108" s="43">
        <v>0</v>
      </c>
      <c r="G108" s="43">
        <f t="shared" si="14"/>
        <v>623</v>
      </c>
      <c r="H108" s="43">
        <f t="shared" si="15"/>
        <v>685.30000000000007</v>
      </c>
      <c r="I108" s="45">
        <f t="shared" si="23"/>
        <v>23780</v>
      </c>
      <c r="J108" s="51">
        <f t="shared" si="16"/>
        <v>14814940</v>
      </c>
      <c r="K108" s="52">
        <f t="shared" si="17"/>
        <v>16000135.200000001</v>
      </c>
      <c r="L108" s="49">
        <f t="shared" si="18"/>
        <v>40000</v>
      </c>
      <c r="M108" s="50">
        <f t="shared" si="19"/>
        <v>2192960</v>
      </c>
    </row>
    <row r="109" spans="1:13" x14ac:dyDescent="0.25">
      <c r="A109" s="45">
        <v>108</v>
      </c>
      <c r="B109" s="45">
        <v>1408</v>
      </c>
      <c r="C109" s="46">
        <v>14</v>
      </c>
      <c r="D109" s="43" t="s">
        <v>38</v>
      </c>
      <c r="E109" s="43">
        <v>623</v>
      </c>
      <c r="F109" s="43">
        <v>0</v>
      </c>
      <c r="G109" s="43">
        <f t="shared" si="14"/>
        <v>623</v>
      </c>
      <c r="H109" s="43">
        <f t="shared" si="15"/>
        <v>685.30000000000007</v>
      </c>
      <c r="I109" s="45">
        <f t="shared" si="23"/>
        <v>23780</v>
      </c>
      <c r="J109" s="51">
        <f t="shared" si="16"/>
        <v>14814940</v>
      </c>
      <c r="K109" s="52">
        <f t="shared" si="17"/>
        <v>16000135.200000001</v>
      </c>
      <c r="L109" s="49">
        <f t="shared" si="18"/>
        <v>40000</v>
      </c>
      <c r="M109" s="50">
        <f t="shared" si="19"/>
        <v>2192960</v>
      </c>
    </row>
    <row r="110" spans="1:13" x14ac:dyDescent="0.25">
      <c r="A110" s="45">
        <v>109</v>
      </c>
      <c r="B110" s="45">
        <v>1501</v>
      </c>
      <c r="C110" s="46">
        <v>15</v>
      </c>
      <c r="D110" s="43" t="s">
        <v>38</v>
      </c>
      <c r="E110" s="43">
        <v>695</v>
      </c>
      <c r="F110" s="43">
        <v>0</v>
      </c>
      <c r="G110" s="43">
        <f t="shared" si="14"/>
        <v>695</v>
      </c>
      <c r="H110" s="43">
        <f t="shared" si="15"/>
        <v>764.50000000000011</v>
      </c>
      <c r="I110" s="45">
        <f>I109+60</f>
        <v>23840</v>
      </c>
      <c r="J110" s="51">
        <f t="shared" si="16"/>
        <v>16568800</v>
      </c>
      <c r="K110" s="52">
        <f t="shared" si="17"/>
        <v>17894304</v>
      </c>
      <c r="L110" s="49">
        <f t="shared" si="18"/>
        <v>44500</v>
      </c>
      <c r="M110" s="50">
        <f t="shared" si="19"/>
        <v>2446400.0000000005</v>
      </c>
    </row>
    <row r="111" spans="1:13" x14ac:dyDescent="0.25">
      <c r="A111" s="45">
        <v>110</v>
      </c>
      <c r="B111" s="45">
        <v>1502</v>
      </c>
      <c r="C111" s="46">
        <v>15</v>
      </c>
      <c r="D111" s="43" t="s">
        <v>38</v>
      </c>
      <c r="E111" s="43">
        <v>695</v>
      </c>
      <c r="F111" s="43">
        <v>0</v>
      </c>
      <c r="G111" s="43">
        <f t="shared" si="14"/>
        <v>695</v>
      </c>
      <c r="H111" s="43">
        <f t="shared" si="15"/>
        <v>764.50000000000011</v>
      </c>
      <c r="I111" s="45">
        <f t="shared" ref="I111:I117" si="24">I110</f>
        <v>23840</v>
      </c>
      <c r="J111" s="51">
        <f t="shared" si="16"/>
        <v>16568800</v>
      </c>
      <c r="K111" s="52">
        <f t="shared" si="17"/>
        <v>17894304</v>
      </c>
      <c r="L111" s="49">
        <f t="shared" si="18"/>
        <v>44500</v>
      </c>
      <c r="M111" s="50">
        <f t="shared" si="19"/>
        <v>2446400.0000000005</v>
      </c>
    </row>
    <row r="112" spans="1:13" x14ac:dyDescent="0.25">
      <c r="A112" s="45">
        <v>111</v>
      </c>
      <c r="B112" s="45">
        <v>1503</v>
      </c>
      <c r="C112" s="46">
        <v>15</v>
      </c>
      <c r="D112" s="43" t="s">
        <v>14</v>
      </c>
      <c r="E112" s="43">
        <v>1040</v>
      </c>
      <c r="F112" s="43">
        <v>56</v>
      </c>
      <c r="G112" s="43">
        <f t="shared" si="14"/>
        <v>1096</v>
      </c>
      <c r="H112" s="43">
        <f t="shared" si="15"/>
        <v>1205.6000000000001</v>
      </c>
      <c r="I112" s="45">
        <f t="shared" si="24"/>
        <v>23840</v>
      </c>
      <c r="J112" s="51">
        <f t="shared" si="16"/>
        <v>26128640</v>
      </c>
      <c r="K112" s="52">
        <f t="shared" si="17"/>
        <v>28218931.200000003</v>
      </c>
      <c r="L112" s="49">
        <f t="shared" si="18"/>
        <v>70500</v>
      </c>
      <c r="M112" s="50">
        <f t="shared" si="19"/>
        <v>3857920.0000000005</v>
      </c>
    </row>
    <row r="113" spans="1:13" x14ac:dyDescent="0.25">
      <c r="A113" s="45">
        <v>112</v>
      </c>
      <c r="B113" s="45">
        <v>1504</v>
      </c>
      <c r="C113" s="46">
        <v>15</v>
      </c>
      <c r="D113" s="43" t="s">
        <v>14</v>
      </c>
      <c r="E113" s="43">
        <v>1040</v>
      </c>
      <c r="F113" s="43">
        <v>56</v>
      </c>
      <c r="G113" s="43">
        <f t="shared" si="14"/>
        <v>1096</v>
      </c>
      <c r="H113" s="43">
        <f t="shared" si="15"/>
        <v>1205.6000000000001</v>
      </c>
      <c r="I113" s="45">
        <f t="shared" si="24"/>
        <v>23840</v>
      </c>
      <c r="J113" s="51">
        <f t="shared" si="16"/>
        <v>26128640</v>
      </c>
      <c r="K113" s="52">
        <f t="shared" si="17"/>
        <v>28218931.200000003</v>
      </c>
      <c r="L113" s="49">
        <f t="shared" si="18"/>
        <v>70500</v>
      </c>
      <c r="M113" s="50">
        <f t="shared" si="19"/>
        <v>3857920.0000000005</v>
      </c>
    </row>
    <row r="114" spans="1:13" x14ac:dyDescent="0.25">
      <c r="A114" s="45">
        <v>113</v>
      </c>
      <c r="B114" s="45">
        <v>1505</v>
      </c>
      <c r="C114" s="46">
        <v>15</v>
      </c>
      <c r="D114" s="43" t="s">
        <v>38</v>
      </c>
      <c r="E114" s="43">
        <v>638</v>
      </c>
      <c r="F114" s="43">
        <v>0</v>
      </c>
      <c r="G114" s="43">
        <f t="shared" si="14"/>
        <v>638</v>
      </c>
      <c r="H114" s="43">
        <f t="shared" si="15"/>
        <v>701.80000000000007</v>
      </c>
      <c r="I114" s="45">
        <f t="shared" si="24"/>
        <v>23840</v>
      </c>
      <c r="J114" s="51">
        <f t="shared" si="16"/>
        <v>15209920</v>
      </c>
      <c r="K114" s="52">
        <f t="shared" si="17"/>
        <v>16426713.600000001</v>
      </c>
      <c r="L114" s="49">
        <f t="shared" si="18"/>
        <v>41000</v>
      </c>
      <c r="M114" s="50">
        <f t="shared" si="19"/>
        <v>2245760</v>
      </c>
    </row>
    <row r="115" spans="1:13" x14ac:dyDescent="0.25">
      <c r="A115" s="45">
        <v>114</v>
      </c>
      <c r="B115" s="45">
        <v>1506</v>
      </c>
      <c r="C115" s="46">
        <v>15</v>
      </c>
      <c r="D115" s="43" t="s">
        <v>38</v>
      </c>
      <c r="E115" s="43">
        <v>638</v>
      </c>
      <c r="F115" s="43">
        <v>0</v>
      </c>
      <c r="G115" s="43">
        <f t="shared" si="14"/>
        <v>638</v>
      </c>
      <c r="H115" s="43">
        <f t="shared" si="15"/>
        <v>701.80000000000007</v>
      </c>
      <c r="I115" s="45">
        <f t="shared" si="24"/>
        <v>23840</v>
      </c>
      <c r="J115" s="51">
        <f t="shared" si="16"/>
        <v>15209920</v>
      </c>
      <c r="K115" s="52">
        <f t="shared" si="17"/>
        <v>16426713.600000001</v>
      </c>
      <c r="L115" s="49">
        <f t="shared" si="18"/>
        <v>41000</v>
      </c>
      <c r="M115" s="50">
        <f t="shared" si="19"/>
        <v>2245760</v>
      </c>
    </row>
    <row r="116" spans="1:13" x14ac:dyDescent="0.25">
      <c r="A116" s="45">
        <v>115</v>
      </c>
      <c r="B116" s="45">
        <v>1507</v>
      </c>
      <c r="C116" s="46">
        <v>15</v>
      </c>
      <c r="D116" s="43" t="s">
        <v>38</v>
      </c>
      <c r="E116" s="43">
        <v>623</v>
      </c>
      <c r="F116" s="43">
        <v>0</v>
      </c>
      <c r="G116" s="43">
        <f t="shared" si="14"/>
        <v>623</v>
      </c>
      <c r="H116" s="43">
        <f t="shared" si="15"/>
        <v>685.30000000000007</v>
      </c>
      <c r="I116" s="45">
        <f t="shared" si="24"/>
        <v>23840</v>
      </c>
      <c r="J116" s="51">
        <f t="shared" si="16"/>
        <v>14852320</v>
      </c>
      <c r="K116" s="52">
        <f t="shared" si="17"/>
        <v>16040505.600000001</v>
      </c>
      <c r="L116" s="49">
        <f t="shared" si="18"/>
        <v>40000</v>
      </c>
      <c r="M116" s="50">
        <f t="shared" si="19"/>
        <v>2192960</v>
      </c>
    </row>
    <row r="117" spans="1:13" x14ac:dyDescent="0.25">
      <c r="A117" s="45">
        <v>116</v>
      </c>
      <c r="B117" s="45">
        <v>1508</v>
      </c>
      <c r="C117" s="46">
        <v>15</v>
      </c>
      <c r="D117" s="43" t="s">
        <v>38</v>
      </c>
      <c r="E117" s="43">
        <v>623</v>
      </c>
      <c r="F117" s="43">
        <v>0</v>
      </c>
      <c r="G117" s="43">
        <f t="shared" si="14"/>
        <v>623</v>
      </c>
      <c r="H117" s="43">
        <f t="shared" si="15"/>
        <v>685.30000000000007</v>
      </c>
      <c r="I117" s="45">
        <f t="shared" si="24"/>
        <v>23840</v>
      </c>
      <c r="J117" s="51">
        <f t="shared" si="16"/>
        <v>14852320</v>
      </c>
      <c r="K117" s="52">
        <f t="shared" si="17"/>
        <v>16040505.600000001</v>
      </c>
      <c r="L117" s="49">
        <f t="shared" si="18"/>
        <v>40000</v>
      </c>
      <c r="M117" s="50">
        <f t="shared" si="19"/>
        <v>2192960</v>
      </c>
    </row>
    <row r="118" spans="1:13" x14ac:dyDescent="0.25">
      <c r="A118" s="45">
        <v>117</v>
      </c>
      <c r="B118" s="45">
        <v>1601</v>
      </c>
      <c r="C118" s="46">
        <v>16</v>
      </c>
      <c r="D118" s="43" t="s">
        <v>38</v>
      </c>
      <c r="E118" s="43">
        <v>695</v>
      </c>
      <c r="F118" s="43">
        <v>0</v>
      </c>
      <c r="G118" s="43">
        <f t="shared" si="14"/>
        <v>695</v>
      </c>
      <c r="H118" s="43">
        <f t="shared" si="15"/>
        <v>764.50000000000011</v>
      </c>
      <c r="I118" s="45">
        <f>I117+60</f>
        <v>23900</v>
      </c>
      <c r="J118" s="51">
        <f t="shared" si="16"/>
        <v>16610500</v>
      </c>
      <c r="K118" s="52">
        <f t="shared" si="17"/>
        <v>17939340</v>
      </c>
      <c r="L118" s="49">
        <f t="shared" si="18"/>
        <v>45000</v>
      </c>
      <c r="M118" s="50">
        <f t="shared" si="19"/>
        <v>2446400.0000000005</v>
      </c>
    </row>
    <row r="119" spans="1:13" x14ac:dyDescent="0.25">
      <c r="A119" s="45">
        <v>118</v>
      </c>
      <c r="B119" s="45">
        <v>1602</v>
      </c>
      <c r="C119" s="46">
        <v>16</v>
      </c>
      <c r="D119" s="43" t="s">
        <v>38</v>
      </c>
      <c r="E119" s="43">
        <v>695</v>
      </c>
      <c r="F119" s="43">
        <v>0</v>
      </c>
      <c r="G119" s="43">
        <f t="shared" si="14"/>
        <v>695</v>
      </c>
      <c r="H119" s="43">
        <f t="shared" si="15"/>
        <v>764.50000000000011</v>
      </c>
      <c r="I119" s="45">
        <f t="shared" ref="I119:I125" si="25">I118</f>
        <v>23900</v>
      </c>
      <c r="J119" s="51">
        <f t="shared" si="16"/>
        <v>16610500</v>
      </c>
      <c r="K119" s="52">
        <f t="shared" si="17"/>
        <v>17939340</v>
      </c>
      <c r="L119" s="49">
        <f t="shared" si="18"/>
        <v>45000</v>
      </c>
      <c r="M119" s="50">
        <f t="shared" si="19"/>
        <v>2446400.0000000005</v>
      </c>
    </row>
    <row r="120" spans="1:13" x14ac:dyDescent="0.25">
      <c r="A120" s="45">
        <v>119</v>
      </c>
      <c r="B120" s="45">
        <v>1603</v>
      </c>
      <c r="C120" s="46">
        <v>16</v>
      </c>
      <c r="D120" s="43" t="s">
        <v>14</v>
      </c>
      <c r="E120" s="43">
        <v>1040</v>
      </c>
      <c r="F120" s="43">
        <v>56</v>
      </c>
      <c r="G120" s="43">
        <f t="shared" si="14"/>
        <v>1096</v>
      </c>
      <c r="H120" s="43">
        <f t="shared" si="15"/>
        <v>1205.6000000000001</v>
      </c>
      <c r="I120" s="45">
        <f t="shared" si="25"/>
        <v>23900</v>
      </c>
      <c r="J120" s="51">
        <f t="shared" si="16"/>
        <v>26194400</v>
      </c>
      <c r="K120" s="52">
        <f t="shared" si="17"/>
        <v>28289952</v>
      </c>
      <c r="L120" s="49">
        <f t="shared" si="18"/>
        <v>70500</v>
      </c>
      <c r="M120" s="50">
        <f t="shared" si="19"/>
        <v>3857920.0000000005</v>
      </c>
    </row>
    <row r="121" spans="1:13" x14ac:dyDescent="0.25">
      <c r="A121" s="45">
        <v>120</v>
      </c>
      <c r="B121" s="45">
        <v>1604</v>
      </c>
      <c r="C121" s="46">
        <v>16</v>
      </c>
      <c r="D121" s="43" t="s">
        <v>14</v>
      </c>
      <c r="E121" s="43">
        <v>1040</v>
      </c>
      <c r="F121" s="43">
        <v>56</v>
      </c>
      <c r="G121" s="43">
        <f t="shared" si="14"/>
        <v>1096</v>
      </c>
      <c r="H121" s="43">
        <f t="shared" si="15"/>
        <v>1205.6000000000001</v>
      </c>
      <c r="I121" s="45">
        <f t="shared" si="25"/>
        <v>23900</v>
      </c>
      <c r="J121" s="51">
        <f t="shared" si="16"/>
        <v>26194400</v>
      </c>
      <c r="K121" s="52">
        <f t="shared" si="17"/>
        <v>28289952</v>
      </c>
      <c r="L121" s="49">
        <f t="shared" si="18"/>
        <v>70500</v>
      </c>
      <c r="M121" s="50">
        <f t="shared" si="19"/>
        <v>3857920.0000000005</v>
      </c>
    </row>
    <row r="122" spans="1:13" x14ac:dyDescent="0.25">
      <c r="A122" s="45">
        <v>121</v>
      </c>
      <c r="B122" s="45">
        <v>1605</v>
      </c>
      <c r="C122" s="46">
        <v>16</v>
      </c>
      <c r="D122" s="43" t="s">
        <v>38</v>
      </c>
      <c r="E122" s="43">
        <v>638</v>
      </c>
      <c r="F122" s="43">
        <v>0</v>
      </c>
      <c r="G122" s="43">
        <f t="shared" si="14"/>
        <v>638</v>
      </c>
      <c r="H122" s="43">
        <f t="shared" si="15"/>
        <v>701.80000000000007</v>
      </c>
      <c r="I122" s="45">
        <f t="shared" si="25"/>
        <v>23900</v>
      </c>
      <c r="J122" s="51">
        <f t="shared" si="16"/>
        <v>15248200</v>
      </c>
      <c r="K122" s="52">
        <f t="shared" si="17"/>
        <v>16468056.000000002</v>
      </c>
      <c r="L122" s="49">
        <f t="shared" si="18"/>
        <v>41000</v>
      </c>
      <c r="M122" s="50">
        <f t="shared" si="19"/>
        <v>2245760</v>
      </c>
    </row>
    <row r="123" spans="1:13" x14ac:dyDescent="0.25">
      <c r="A123" s="45">
        <v>122</v>
      </c>
      <c r="B123" s="45">
        <v>1606</v>
      </c>
      <c r="C123" s="46">
        <v>16</v>
      </c>
      <c r="D123" s="43" t="s">
        <v>38</v>
      </c>
      <c r="E123" s="43">
        <v>638</v>
      </c>
      <c r="F123" s="43">
        <v>0</v>
      </c>
      <c r="G123" s="43">
        <f t="shared" si="14"/>
        <v>638</v>
      </c>
      <c r="H123" s="43">
        <f t="shared" si="15"/>
        <v>701.80000000000007</v>
      </c>
      <c r="I123" s="45">
        <f t="shared" si="25"/>
        <v>23900</v>
      </c>
      <c r="J123" s="51">
        <f t="shared" si="16"/>
        <v>15248200</v>
      </c>
      <c r="K123" s="52">
        <f t="shared" si="17"/>
        <v>16468056.000000002</v>
      </c>
      <c r="L123" s="49">
        <f t="shared" si="18"/>
        <v>41000</v>
      </c>
      <c r="M123" s="50">
        <f t="shared" si="19"/>
        <v>2245760</v>
      </c>
    </row>
    <row r="124" spans="1:13" x14ac:dyDescent="0.25">
      <c r="A124" s="45">
        <v>123</v>
      </c>
      <c r="B124" s="45">
        <v>1607</v>
      </c>
      <c r="C124" s="46">
        <v>16</v>
      </c>
      <c r="D124" s="43" t="s">
        <v>38</v>
      </c>
      <c r="E124" s="43">
        <v>623</v>
      </c>
      <c r="F124" s="43">
        <v>0</v>
      </c>
      <c r="G124" s="43">
        <f t="shared" si="14"/>
        <v>623</v>
      </c>
      <c r="H124" s="43">
        <f t="shared" si="15"/>
        <v>685.30000000000007</v>
      </c>
      <c r="I124" s="45">
        <f t="shared" si="25"/>
        <v>23900</v>
      </c>
      <c r="J124" s="51">
        <f t="shared" si="16"/>
        <v>14889700</v>
      </c>
      <c r="K124" s="52">
        <f t="shared" si="17"/>
        <v>16080876.000000002</v>
      </c>
      <c r="L124" s="49">
        <f t="shared" si="18"/>
        <v>40000</v>
      </c>
      <c r="M124" s="50">
        <f t="shared" si="19"/>
        <v>2192960</v>
      </c>
    </row>
    <row r="125" spans="1:13" x14ac:dyDescent="0.25">
      <c r="A125" s="45">
        <v>124</v>
      </c>
      <c r="B125" s="45">
        <v>1608</v>
      </c>
      <c r="C125" s="46">
        <v>16</v>
      </c>
      <c r="D125" s="43" t="s">
        <v>38</v>
      </c>
      <c r="E125" s="43">
        <v>623</v>
      </c>
      <c r="F125" s="43">
        <v>0</v>
      </c>
      <c r="G125" s="43">
        <f t="shared" si="14"/>
        <v>623</v>
      </c>
      <c r="H125" s="43">
        <f t="shared" si="15"/>
        <v>685.30000000000007</v>
      </c>
      <c r="I125" s="45">
        <f t="shared" si="25"/>
        <v>23900</v>
      </c>
      <c r="J125" s="51">
        <f t="shared" si="16"/>
        <v>14889700</v>
      </c>
      <c r="K125" s="52">
        <f t="shared" si="17"/>
        <v>16080876.000000002</v>
      </c>
      <c r="L125" s="49">
        <f t="shared" si="18"/>
        <v>40000</v>
      </c>
      <c r="M125" s="50">
        <f t="shared" si="19"/>
        <v>2192960</v>
      </c>
    </row>
    <row r="126" spans="1:13" x14ac:dyDescent="0.25">
      <c r="A126" s="45">
        <v>125</v>
      </c>
      <c r="B126" s="45">
        <v>1701</v>
      </c>
      <c r="C126" s="46">
        <v>17</v>
      </c>
      <c r="D126" s="43" t="s">
        <v>38</v>
      </c>
      <c r="E126" s="43">
        <v>695</v>
      </c>
      <c r="F126" s="43">
        <v>0</v>
      </c>
      <c r="G126" s="43">
        <f t="shared" si="14"/>
        <v>695</v>
      </c>
      <c r="H126" s="43">
        <f t="shared" si="15"/>
        <v>764.50000000000011</v>
      </c>
      <c r="I126" s="45">
        <f>I125+60</f>
        <v>23960</v>
      </c>
      <c r="J126" s="51">
        <f t="shared" si="16"/>
        <v>16652200</v>
      </c>
      <c r="K126" s="52">
        <f t="shared" si="17"/>
        <v>17984376</v>
      </c>
      <c r="L126" s="49">
        <f t="shared" si="18"/>
        <v>45000</v>
      </c>
      <c r="M126" s="50">
        <f t="shared" si="19"/>
        <v>2446400.0000000005</v>
      </c>
    </row>
    <row r="127" spans="1:13" x14ac:dyDescent="0.25">
      <c r="A127" s="45">
        <v>126</v>
      </c>
      <c r="B127" s="45">
        <v>1702</v>
      </c>
      <c r="C127" s="46">
        <v>17</v>
      </c>
      <c r="D127" s="43" t="s">
        <v>38</v>
      </c>
      <c r="E127" s="43">
        <v>695</v>
      </c>
      <c r="F127" s="43">
        <v>0</v>
      </c>
      <c r="G127" s="43">
        <f t="shared" si="14"/>
        <v>695</v>
      </c>
      <c r="H127" s="43">
        <f t="shared" si="15"/>
        <v>764.50000000000011</v>
      </c>
      <c r="I127" s="45">
        <f t="shared" ref="I127:I133" si="26">I126</f>
        <v>23960</v>
      </c>
      <c r="J127" s="51">
        <f t="shared" si="16"/>
        <v>16652200</v>
      </c>
      <c r="K127" s="52">
        <f t="shared" si="17"/>
        <v>17984376</v>
      </c>
      <c r="L127" s="49">
        <f t="shared" si="18"/>
        <v>45000</v>
      </c>
      <c r="M127" s="50">
        <f t="shared" si="19"/>
        <v>2446400.0000000005</v>
      </c>
    </row>
    <row r="128" spans="1:13" x14ac:dyDescent="0.25">
      <c r="A128" s="45">
        <v>127</v>
      </c>
      <c r="B128" s="45">
        <v>1703</v>
      </c>
      <c r="C128" s="46">
        <v>17</v>
      </c>
      <c r="D128" s="43" t="s">
        <v>14</v>
      </c>
      <c r="E128" s="43">
        <v>1040</v>
      </c>
      <c r="F128" s="43">
        <v>56</v>
      </c>
      <c r="G128" s="43">
        <f t="shared" si="14"/>
        <v>1096</v>
      </c>
      <c r="H128" s="43">
        <f t="shared" si="15"/>
        <v>1205.6000000000001</v>
      </c>
      <c r="I128" s="45">
        <f t="shared" si="26"/>
        <v>23960</v>
      </c>
      <c r="J128" s="51">
        <f t="shared" si="16"/>
        <v>26260160</v>
      </c>
      <c r="K128" s="52">
        <f t="shared" si="17"/>
        <v>28360972.800000001</v>
      </c>
      <c r="L128" s="49">
        <f t="shared" si="18"/>
        <v>71000</v>
      </c>
      <c r="M128" s="50">
        <f t="shared" si="19"/>
        <v>3857920.0000000005</v>
      </c>
    </row>
    <row r="129" spans="1:13" x14ac:dyDescent="0.25">
      <c r="A129" s="45">
        <v>128</v>
      </c>
      <c r="B129" s="45">
        <v>1704</v>
      </c>
      <c r="C129" s="46">
        <v>17</v>
      </c>
      <c r="D129" s="43" t="s">
        <v>14</v>
      </c>
      <c r="E129" s="43">
        <v>1040</v>
      </c>
      <c r="F129" s="43">
        <v>56</v>
      </c>
      <c r="G129" s="43">
        <f t="shared" si="14"/>
        <v>1096</v>
      </c>
      <c r="H129" s="43">
        <f t="shared" si="15"/>
        <v>1205.6000000000001</v>
      </c>
      <c r="I129" s="45">
        <f t="shared" si="26"/>
        <v>23960</v>
      </c>
      <c r="J129" s="51">
        <f t="shared" si="16"/>
        <v>26260160</v>
      </c>
      <c r="K129" s="52">
        <f t="shared" si="17"/>
        <v>28360972.800000001</v>
      </c>
      <c r="L129" s="49">
        <f t="shared" si="18"/>
        <v>71000</v>
      </c>
      <c r="M129" s="50">
        <f t="shared" si="19"/>
        <v>3857920.0000000005</v>
      </c>
    </row>
    <row r="130" spans="1:13" x14ac:dyDescent="0.25">
      <c r="A130" s="45">
        <v>129</v>
      </c>
      <c r="B130" s="45">
        <v>1705</v>
      </c>
      <c r="C130" s="46">
        <v>17</v>
      </c>
      <c r="D130" s="43" t="s">
        <v>38</v>
      </c>
      <c r="E130" s="43">
        <v>638</v>
      </c>
      <c r="F130" s="43">
        <v>0</v>
      </c>
      <c r="G130" s="43">
        <f t="shared" si="14"/>
        <v>638</v>
      </c>
      <c r="H130" s="43">
        <f t="shared" si="15"/>
        <v>701.80000000000007</v>
      </c>
      <c r="I130" s="45">
        <f t="shared" si="26"/>
        <v>23960</v>
      </c>
      <c r="J130" s="51">
        <f t="shared" si="16"/>
        <v>15286480</v>
      </c>
      <c r="K130" s="52">
        <f t="shared" si="17"/>
        <v>16509398.4</v>
      </c>
      <c r="L130" s="49">
        <f t="shared" si="18"/>
        <v>41500</v>
      </c>
      <c r="M130" s="50">
        <f t="shared" si="19"/>
        <v>2245760</v>
      </c>
    </row>
    <row r="131" spans="1:13" x14ac:dyDescent="0.25">
      <c r="A131" s="45">
        <v>130</v>
      </c>
      <c r="B131" s="45">
        <v>1706</v>
      </c>
      <c r="C131" s="46">
        <v>17</v>
      </c>
      <c r="D131" s="43" t="s">
        <v>38</v>
      </c>
      <c r="E131" s="43">
        <v>638</v>
      </c>
      <c r="F131" s="43">
        <v>0</v>
      </c>
      <c r="G131" s="43">
        <f t="shared" ref="G131:G194" si="27">E131+F131</f>
        <v>638</v>
      </c>
      <c r="H131" s="43">
        <f t="shared" ref="H131:H194" si="28">G131*1.1</f>
        <v>701.80000000000007</v>
      </c>
      <c r="I131" s="45">
        <f t="shared" si="26"/>
        <v>23960</v>
      </c>
      <c r="J131" s="51">
        <f t="shared" ref="J131:J194" si="29">G131*I131</f>
        <v>15286480</v>
      </c>
      <c r="K131" s="52">
        <f t="shared" ref="K131:K194" si="30">J131*1.08</f>
        <v>16509398.4</v>
      </c>
      <c r="L131" s="49">
        <f t="shared" ref="L131:L194" si="31">MROUND((K131*0.03/12),500)</f>
        <v>41500</v>
      </c>
      <c r="M131" s="50">
        <f t="shared" ref="M131:M194" si="32">H131*3200</f>
        <v>2245760</v>
      </c>
    </row>
    <row r="132" spans="1:13" x14ac:dyDescent="0.25">
      <c r="A132" s="45">
        <v>131</v>
      </c>
      <c r="B132" s="45">
        <v>1707</v>
      </c>
      <c r="C132" s="46">
        <v>17</v>
      </c>
      <c r="D132" s="43" t="s">
        <v>38</v>
      </c>
      <c r="E132" s="43">
        <v>623</v>
      </c>
      <c r="F132" s="43">
        <v>0</v>
      </c>
      <c r="G132" s="43">
        <f t="shared" si="27"/>
        <v>623</v>
      </c>
      <c r="H132" s="43">
        <f t="shared" si="28"/>
        <v>685.30000000000007</v>
      </c>
      <c r="I132" s="45">
        <f t="shared" si="26"/>
        <v>23960</v>
      </c>
      <c r="J132" s="51">
        <f t="shared" si="29"/>
        <v>14927080</v>
      </c>
      <c r="K132" s="52">
        <f t="shared" si="30"/>
        <v>16121246.4</v>
      </c>
      <c r="L132" s="49">
        <f t="shared" si="31"/>
        <v>40500</v>
      </c>
      <c r="M132" s="50">
        <f t="shared" si="32"/>
        <v>2192960</v>
      </c>
    </row>
    <row r="133" spans="1:13" x14ac:dyDescent="0.25">
      <c r="A133" s="45">
        <v>132</v>
      </c>
      <c r="B133" s="45">
        <v>1708</v>
      </c>
      <c r="C133" s="46">
        <v>17</v>
      </c>
      <c r="D133" s="43" t="s">
        <v>38</v>
      </c>
      <c r="E133" s="43">
        <v>623</v>
      </c>
      <c r="F133" s="43">
        <v>0</v>
      </c>
      <c r="G133" s="43">
        <f t="shared" si="27"/>
        <v>623</v>
      </c>
      <c r="H133" s="43">
        <f t="shared" si="28"/>
        <v>685.30000000000007</v>
      </c>
      <c r="I133" s="45">
        <f t="shared" si="26"/>
        <v>23960</v>
      </c>
      <c r="J133" s="51">
        <f t="shared" si="29"/>
        <v>14927080</v>
      </c>
      <c r="K133" s="52">
        <f t="shared" si="30"/>
        <v>16121246.4</v>
      </c>
      <c r="L133" s="49">
        <f t="shared" si="31"/>
        <v>40500</v>
      </c>
      <c r="M133" s="50">
        <f t="shared" si="32"/>
        <v>2192960</v>
      </c>
    </row>
    <row r="134" spans="1:13" x14ac:dyDescent="0.25">
      <c r="A134" s="45">
        <v>133</v>
      </c>
      <c r="B134" s="45">
        <v>1801</v>
      </c>
      <c r="C134" s="46">
        <v>18</v>
      </c>
      <c r="D134" s="45" t="s">
        <v>38</v>
      </c>
      <c r="E134" s="43">
        <v>695</v>
      </c>
      <c r="F134" s="43">
        <v>0</v>
      </c>
      <c r="G134" s="43">
        <f t="shared" si="27"/>
        <v>695</v>
      </c>
      <c r="H134" s="43">
        <f t="shared" si="28"/>
        <v>764.50000000000011</v>
      </c>
      <c r="I134" s="45">
        <f>I133+60</f>
        <v>24020</v>
      </c>
      <c r="J134" s="51">
        <f t="shared" si="29"/>
        <v>16693900</v>
      </c>
      <c r="K134" s="52">
        <f t="shared" si="30"/>
        <v>18029412</v>
      </c>
      <c r="L134" s="49">
        <f t="shared" si="31"/>
        <v>45000</v>
      </c>
      <c r="M134" s="50">
        <f t="shared" si="32"/>
        <v>2446400.0000000005</v>
      </c>
    </row>
    <row r="135" spans="1:13" x14ac:dyDescent="0.25">
      <c r="A135" s="45">
        <v>134</v>
      </c>
      <c r="B135" s="45">
        <v>1802</v>
      </c>
      <c r="C135" s="46">
        <v>18</v>
      </c>
      <c r="D135" s="45" t="s">
        <v>38</v>
      </c>
      <c r="E135" s="43">
        <v>695</v>
      </c>
      <c r="F135" s="43">
        <v>0</v>
      </c>
      <c r="G135" s="43">
        <f t="shared" si="27"/>
        <v>695</v>
      </c>
      <c r="H135" s="43">
        <f t="shared" si="28"/>
        <v>764.50000000000011</v>
      </c>
      <c r="I135" s="45">
        <f>I134</f>
        <v>24020</v>
      </c>
      <c r="J135" s="51">
        <f t="shared" si="29"/>
        <v>16693900</v>
      </c>
      <c r="K135" s="52">
        <f t="shared" si="30"/>
        <v>18029412</v>
      </c>
      <c r="L135" s="49">
        <f t="shared" si="31"/>
        <v>45000</v>
      </c>
      <c r="M135" s="50">
        <f t="shared" si="32"/>
        <v>2446400.0000000005</v>
      </c>
    </row>
    <row r="136" spans="1:13" x14ac:dyDescent="0.25">
      <c r="A136" s="45">
        <v>135</v>
      </c>
      <c r="B136" s="45">
        <v>1803</v>
      </c>
      <c r="C136" s="46">
        <v>18</v>
      </c>
      <c r="D136" s="45" t="s">
        <v>14</v>
      </c>
      <c r="E136" s="43">
        <v>1040</v>
      </c>
      <c r="F136" s="43">
        <v>56</v>
      </c>
      <c r="G136" s="43">
        <f t="shared" si="27"/>
        <v>1096</v>
      </c>
      <c r="H136" s="43">
        <f t="shared" si="28"/>
        <v>1205.6000000000001</v>
      </c>
      <c r="I136" s="45">
        <f>I135</f>
        <v>24020</v>
      </c>
      <c r="J136" s="51">
        <f t="shared" si="29"/>
        <v>26325920</v>
      </c>
      <c r="K136" s="52">
        <f t="shared" si="30"/>
        <v>28431993.600000001</v>
      </c>
      <c r="L136" s="49">
        <f t="shared" si="31"/>
        <v>71000</v>
      </c>
      <c r="M136" s="50">
        <f t="shared" si="32"/>
        <v>3857920.0000000005</v>
      </c>
    </row>
    <row r="137" spans="1:13" x14ac:dyDescent="0.25">
      <c r="A137" s="45">
        <v>136</v>
      </c>
      <c r="B137" s="45">
        <v>1806</v>
      </c>
      <c r="C137" s="46">
        <v>18</v>
      </c>
      <c r="D137" s="45" t="s">
        <v>38</v>
      </c>
      <c r="E137" s="43">
        <v>638</v>
      </c>
      <c r="F137" s="43">
        <v>0</v>
      </c>
      <c r="G137" s="43">
        <f t="shared" si="27"/>
        <v>638</v>
      </c>
      <c r="H137" s="43">
        <f t="shared" si="28"/>
        <v>701.80000000000007</v>
      </c>
      <c r="I137" s="45">
        <f>I136</f>
        <v>24020</v>
      </c>
      <c r="J137" s="51">
        <f t="shared" si="29"/>
        <v>15324760</v>
      </c>
      <c r="K137" s="52">
        <f t="shared" si="30"/>
        <v>16550740.800000001</v>
      </c>
      <c r="L137" s="49">
        <f t="shared" si="31"/>
        <v>41500</v>
      </c>
      <c r="M137" s="50">
        <f t="shared" si="32"/>
        <v>2245760</v>
      </c>
    </row>
    <row r="138" spans="1:13" x14ac:dyDescent="0.25">
      <c r="A138" s="45">
        <v>137</v>
      </c>
      <c r="B138" s="45">
        <v>1807</v>
      </c>
      <c r="C138" s="46">
        <v>18</v>
      </c>
      <c r="D138" s="45" t="s">
        <v>38</v>
      </c>
      <c r="E138" s="43">
        <v>623</v>
      </c>
      <c r="F138" s="43">
        <v>0</v>
      </c>
      <c r="G138" s="43">
        <f t="shared" si="27"/>
        <v>623</v>
      </c>
      <c r="H138" s="43">
        <f t="shared" si="28"/>
        <v>685.30000000000007</v>
      </c>
      <c r="I138" s="45">
        <f>I137</f>
        <v>24020</v>
      </c>
      <c r="J138" s="51">
        <f t="shared" si="29"/>
        <v>14964460</v>
      </c>
      <c r="K138" s="52">
        <f t="shared" si="30"/>
        <v>16161616.800000001</v>
      </c>
      <c r="L138" s="49">
        <f t="shared" si="31"/>
        <v>40500</v>
      </c>
      <c r="M138" s="50">
        <f t="shared" si="32"/>
        <v>2192960</v>
      </c>
    </row>
    <row r="139" spans="1:13" x14ac:dyDescent="0.25">
      <c r="A139" s="45">
        <v>138</v>
      </c>
      <c r="B139" s="45">
        <v>1808</v>
      </c>
      <c r="C139" s="46">
        <v>18</v>
      </c>
      <c r="D139" s="45" t="s">
        <v>38</v>
      </c>
      <c r="E139" s="43">
        <v>623</v>
      </c>
      <c r="F139" s="43">
        <v>0</v>
      </c>
      <c r="G139" s="43">
        <f t="shared" si="27"/>
        <v>623</v>
      </c>
      <c r="H139" s="43">
        <f t="shared" si="28"/>
        <v>685.30000000000007</v>
      </c>
      <c r="I139" s="45">
        <f>I138</f>
        <v>24020</v>
      </c>
      <c r="J139" s="51">
        <f t="shared" si="29"/>
        <v>14964460</v>
      </c>
      <c r="K139" s="52">
        <f t="shared" si="30"/>
        <v>16161616.800000001</v>
      </c>
      <c r="L139" s="49">
        <f t="shared" si="31"/>
        <v>40500</v>
      </c>
      <c r="M139" s="50">
        <f t="shared" si="32"/>
        <v>2192960</v>
      </c>
    </row>
    <row r="140" spans="1:13" x14ac:dyDescent="0.25">
      <c r="A140" s="45">
        <v>139</v>
      </c>
      <c r="B140" s="45">
        <v>1901</v>
      </c>
      <c r="C140" s="46">
        <v>19</v>
      </c>
      <c r="D140" s="43" t="s">
        <v>38</v>
      </c>
      <c r="E140" s="43">
        <v>695</v>
      </c>
      <c r="F140" s="43">
        <v>0</v>
      </c>
      <c r="G140" s="43">
        <f t="shared" si="27"/>
        <v>695</v>
      </c>
      <c r="H140" s="43">
        <f t="shared" si="28"/>
        <v>764.50000000000011</v>
      </c>
      <c r="I140" s="45">
        <f>I139+60</f>
        <v>24080</v>
      </c>
      <c r="J140" s="51">
        <f t="shared" si="29"/>
        <v>16735600</v>
      </c>
      <c r="K140" s="52">
        <f t="shared" si="30"/>
        <v>18074448</v>
      </c>
      <c r="L140" s="49">
        <f t="shared" si="31"/>
        <v>45000</v>
      </c>
      <c r="M140" s="50">
        <f t="shared" si="32"/>
        <v>2446400.0000000005</v>
      </c>
    </row>
    <row r="141" spans="1:13" x14ac:dyDescent="0.25">
      <c r="A141" s="45">
        <v>140</v>
      </c>
      <c r="B141" s="45">
        <v>1902</v>
      </c>
      <c r="C141" s="46">
        <v>19</v>
      </c>
      <c r="D141" s="43" t="s">
        <v>38</v>
      </c>
      <c r="E141" s="43">
        <v>695</v>
      </c>
      <c r="F141" s="43">
        <v>0</v>
      </c>
      <c r="G141" s="43">
        <f t="shared" si="27"/>
        <v>695</v>
      </c>
      <c r="H141" s="43">
        <f t="shared" si="28"/>
        <v>764.50000000000011</v>
      </c>
      <c r="I141" s="45">
        <f t="shared" ref="I141:I147" si="33">I140</f>
        <v>24080</v>
      </c>
      <c r="J141" s="51">
        <f t="shared" si="29"/>
        <v>16735600</v>
      </c>
      <c r="K141" s="52">
        <f t="shared" si="30"/>
        <v>18074448</v>
      </c>
      <c r="L141" s="49">
        <f t="shared" si="31"/>
        <v>45000</v>
      </c>
      <c r="M141" s="50">
        <f t="shared" si="32"/>
        <v>2446400.0000000005</v>
      </c>
    </row>
    <row r="142" spans="1:13" x14ac:dyDescent="0.25">
      <c r="A142" s="45">
        <v>141</v>
      </c>
      <c r="B142" s="45">
        <v>1903</v>
      </c>
      <c r="C142" s="46">
        <v>19</v>
      </c>
      <c r="D142" s="43" t="s">
        <v>14</v>
      </c>
      <c r="E142" s="43">
        <v>1040</v>
      </c>
      <c r="F142" s="43">
        <v>56</v>
      </c>
      <c r="G142" s="43">
        <f t="shared" si="27"/>
        <v>1096</v>
      </c>
      <c r="H142" s="43">
        <f t="shared" si="28"/>
        <v>1205.6000000000001</v>
      </c>
      <c r="I142" s="45">
        <f t="shared" si="33"/>
        <v>24080</v>
      </c>
      <c r="J142" s="51">
        <f t="shared" si="29"/>
        <v>26391680</v>
      </c>
      <c r="K142" s="52">
        <f t="shared" si="30"/>
        <v>28503014.400000002</v>
      </c>
      <c r="L142" s="49">
        <f t="shared" si="31"/>
        <v>71500</v>
      </c>
      <c r="M142" s="50">
        <f t="shared" si="32"/>
        <v>3857920.0000000005</v>
      </c>
    </row>
    <row r="143" spans="1:13" x14ac:dyDescent="0.25">
      <c r="A143" s="45">
        <v>142</v>
      </c>
      <c r="B143" s="45">
        <v>1904</v>
      </c>
      <c r="C143" s="46">
        <v>19</v>
      </c>
      <c r="D143" s="43" t="s">
        <v>14</v>
      </c>
      <c r="E143" s="43">
        <v>1040</v>
      </c>
      <c r="F143" s="43">
        <v>56</v>
      </c>
      <c r="G143" s="43">
        <f t="shared" si="27"/>
        <v>1096</v>
      </c>
      <c r="H143" s="43">
        <f t="shared" si="28"/>
        <v>1205.6000000000001</v>
      </c>
      <c r="I143" s="45">
        <f t="shared" si="33"/>
        <v>24080</v>
      </c>
      <c r="J143" s="51">
        <f t="shared" si="29"/>
        <v>26391680</v>
      </c>
      <c r="K143" s="52">
        <f t="shared" si="30"/>
        <v>28503014.400000002</v>
      </c>
      <c r="L143" s="49">
        <f t="shared" si="31"/>
        <v>71500</v>
      </c>
      <c r="M143" s="50">
        <f t="shared" si="32"/>
        <v>3857920.0000000005</v>
      </c>
    </row>
    <row r="144" spans="1:13" x14ac:dyDescent="0.25">
      <c r="A144" s="45">
        <v>143</v>
      </c>
      <c r="B144" s="45">
        <v>1905</v>
      </c>
      <c r="C144" s="46">
        <v>19</v>
      </c>
      <c r="D144" s="43" t="s">
        <v>38</v>
      </c>
      <c r="E144" s="43">
        <v>638</v>
      </c>
      <c r="F144" s="43">
        <v>0</v>
      </c>
      <c r="G144" s="43">
        <f t="shared" si="27"/>
        <v>638</v>
      </c>
      <c r="H144" s="43">
        <f t="shared" si="28"/>
        <v>701.80000000000007</v>
      </c>
      <c r="I144" s="45">
        <f t="shared" si="33"/>
        <v>24080</v>
      </c>
      <c r="J144" s="51">
        <f t="shared" si="29"/>
        <v>15363040</v>
      </c>
      <c r="K144" s="52">
        <f t="shared" si="30"/>
        <v>16592083.200000001</v>
      </c>
      <c r="L144" s="49">
        <f t="shared" si="31"/>
        <v>41500</v>
      </c>
      <c r="M144" s="50">
        <f t="shared" si="32"/>
        <v>2245760</v>
      </c>
    </row>
    <row r="145" spans="1:15" x14ac:dyDescent="0.25">
      <c r="A145" s="45">
        <v>144</v>
      </c>
      <c r="B145" s="45">
        <v>1906</v>
      </c>
      <c r="C145" s="46">
        <v>19</v>
      </c>
      <c r="D145" s="43" t="s">
        <v>38</v>
      </c>
      <c r="E145" s="43">
        <v>638</v>
      </c>
      <c r="F145" s="43">
        <v>0</v>
      </c>
      <c r="G145" s="43">
        <f t="shared" si="27"/>
        <v>638</v>
      </c>
      <c r="H145" s="43">
        <f t="shared" si="28"/>
        <v>701.80000000000007</v>
      </c>
      <c r="I145" s="45">
        <f t="shared" si="33"/>
        <v>24080</v>
      </c>
      <c r="J145" s="51">
        <f t="shared" si="29"/>
        <v>15363040</v>
      </c>
      <c r="K145" s="52">
        <f t="shared" si="30"/>
        <v>16592083.200000001</v>
      </c>
      <c r="L145" s="49">
        <f t="shared" si="31"/>
        <v>41500</v>
      </c>
      <c r="M145" s="50">
        <f t="shared" si="32"/>
        <v>2245760</v>
      </c>
    </row>
    <row r="146" spans="1:15" x14ac:dyDescent="0.25">
      <c r="A146" s="45">
        <v>145</v>
      </c>
      <c r="B146" s="45">
        <v>1907</v>
      </c>
      <c r="C146" s="46">
        <v>19</v>
      </c>
      <c r="D146" s="43" t="s">
        <v>38</v>
      </c>
      <c r="E146" s="43">
        <v>623</v>
      </c>
      <c r="F146" s="43">
        <v>0</v>
      </c>
      <c r="G146" s="43">
        <f t="shared" si="27"/>
        <v>623</v>
      </c>
      <c r="H146" s="43">
        <f t="shared" si="28"/>
        <v>685.30000000000007</v>
      </c>
      <c r="I146" s="45">
        <f t="shared" si="33"/>
        <v>24080</v>
      </c>
      <c r="J146" s="51">
        <f t="shared" si="29"/>
        <v>15001840</v>
      </c>
      <c r="K146" s="52">
        <f t="shared" si="30"/>
        <v>16201987.200000001</v>
      </c>
      <c r="L146" s="49">
        <f t="shared" si="31"/>
        <v>40500</v>
      </c>
      <c r="M146" s="50">
        <f t="shared" si="32"/>
        <v>2192960</v>
      </c>
    </row>
    <row r="147" spans="1:15" x14ac:dyDescent="0.25">
      <c r="A147" s="45">
        <v>146</v>
      </c>
      <c r="B147" s="45">
        <v>1908</v>
      </c>
      <c r="C147" s="46">
        <v>19</v>
      </c>
      <c r="D147" s="43" t="s">
        <v>38</v>
      </c>
      <c r="E147" s="43">
        <v>623</v>
      </c>
      <c r="F147" s="43">
        <v>0</v>
      </c>
      <c r="G147" s="43">
        <f t="shared" si="27"/>
        <v>623</v>
      </c>
      <c r="H147" s="43">
        <f t="shared" si="28"/>
        <v>685.30000000000007</v>
      </c>
      <c r="I147" s="45">
        <f t="shared" si="33"/>
        <v>24080</v>
      </c>
      <c r="J147" s="51">
        <f t="shared" si="29"/>
        <v>15001840</v>
      </c>
      <c r="K147" s="52">
        <f t="shared" si="30"/>
        <v>16201987.200000001</v>
      </c>
      <c r="L147" s="49">
        <f t="shared" si="31"/>
        <v>40500</v>
      </c>
      <c r="M147" s="50">
        <f t="shared" si="32"/>
        <v>2192960</v>
      </c>
    </row>
    <row r="148" spans="1:15" x14ac:dyDescent="0.25">
      <c r="A148" s="45">
        <v>147</v>
      </c>
      <c r="B148" s="45">
        <v>2001</v>
      </c>
      <c r="C148" s="46">
        <v>20</v>
      </c>
      <c r="D148" s="43" t="s">
        <v>38</v>
      </c>
      <c r="E148" s="43">
        <v>695</v>
      </c>
      <c r="F148" s="43">
        <v>0</v>
      </c>
      <c r="G148" s="43">
        <f t="shared" si="27"/>
        <v>695</v>
      </c>
      <c r="H148" s="43">
        <f t="shared" si="28"/>
        <v>764.50000000000011</v>
      </c>
      <c r="I148" s="45">
        <f>I147+60</f>
        <v>24140</v>
      </c>
      <c r="J148" s="51">
        <f t="shared" si="29"/>
        <v>16777300</v>
      </c>
      <c r="K148" s="52">
        <f t="shared" si="30"/>
        <v>18119484</v>
      </c>
      <c r="L148" s="49">
        <f t="shared" si="31"/>
        <v>45500</v>
      </c>
      <c r="M148" s="50">
        <f t="shared" si="32"/>
        <v>2446400.0000000005</v>
      </c>
    </row>
    <row r="149" spans="1:15" x14ac:dyDescent="0.25">
      <c r="A149" s="45">
        <v>148</v>
      </c>
      <c r="B149" s="45">
        <v>2002</v>
      </c>
      <c r="C149" s="46">
        <v>20</v>
      </c>
      <c r="D149" s="43" t="s">
        <v>38</v>
      </c>
      <c r="E149" s="43">
        <v>695</v>
      </c>
      <c r="F149" s="43">
        <v>0</v>
      </c>
      <c r="G149" s="43">
        <f t="shared" si="27"/>
        <v>695</v>
      </c>
      <c r="H149" s="43">
        <f t="shared" si="28"/>
        <v>764.50000000000011</v>
      </c>
      <c r="I149" s="45">
        <f t="shared" ref="I149:I155" si="34">I148</f>
        <v>24140</v>
      </c>
      <c r="J149" s="51">
        <f t="shared" si="29"/>
        <v>16777300</v>
      </c>
      <c r="K149" s="52">
        <f t="shared" si="30"/>
        <v>18119484</v>
      </c>
      <c r="L149" s="49">
        <f t="shared" si="31"/>
        <v>45500</v>
      </c>
      <c r="M149" s="50">
        <f t="shared" si="32"/>
        <v>2446400.0000000005</v>
      </c>
    </row>
    <row r="150" spans="1:15" x14ac:dyDescent="0.25">
      <c r="A150" s="45">
        <v>149</v>
      </c>
      <c r="B150" s="45">
        <v>2003</v>
      </c>
      <c r="C150" s="46">
        <v>20</v>
      </c>
      <c r="D150" s="43" t="s">
        <v>14</v>
      </c>
      <c r="E150" s="43">
        <v>1040</v>
      </c>
      <c r="F150" s="43">
        <v>56</v>
      </c>
      <c r="G150" s="43">
        <f t="shared" si="27"/>
        <v>1096</v>
      </c>
      <c r="H150" s="43">
        <f t="shared" si="28"/>
        <v>1205.6000000000001</v>
      </c>
      <c r="I150" s="45">
        <f t="shared" si="34"/>
        <v>24140</v>
      </c>
      <c r="J150" s="51">
        <f t="shared" si="29"/>
        <v>26457440</v>
      </c>
      <c r="K150" s="52">
        <f t="shared" si="30"/>
        <v>28574035.200000003</v>
      </c>
      <c r="L150" s="49">
        <f t="shared" si="31"/>
        <v>71500</v>
      </c>
      <c r="M150" s="50">
        <f t="shared" si="32"/>
        <v>3857920.0000000005</v>
      </c>
    </row>
    <row r="151" spans="1:15" x14ac:dyDescent="0.25">
      <c r="A151" s="45">
        <v>150</v>
      </c>
      <c r="B151" s="45">
        <v>2004</v>
      </c>
      <c r="C151" s="46">
        <v>20</v>
      </c>
      <c r="D151" s="43" t="s">
        <v>14</v>
      </c>
      <c r="E151" s="43">
        <v>1040</v>
      </c>
      <c r="F151" s="43">
        <v>56</v>
      </c>
      <c r="G151" s="43">
        <f t="shared" si="27"/>
        <v>1096</v>
      </c>
      <c r="H151" s="43">
        <f t="shared" si="28"/>
        <v>1205.6000000000001</v>
      </c>
      <c r="I151" s="45">
        <f t="shared" si="34"/>
        <v>24140</v>
      </c>
      <c r="J151" s="51">
        <f t="shared" si="29"/>
        <v>26457440</v>
      </c>
      <c r="K151" s="52">
        <f t="shared" si="30"/>
        <v>28574035.200000003</v>
      </c>
      <c r="L151" s="49">
        <f t="shared" si="31"/>
        <v>71500</v>
      </c>
      <c r="M151" s="50">
        <f t="shared" si="32"/>
        <v>3857920.0000000005</v>
      </c>
    </row>
    <row r="152" spans="1:15" x14ac:dyDescent="0.25">
      <c r="A152" s="45">
        <v>151</v>
      </c>
      <c r="B152" s="45">
        <v>2005</v>
      </c>
      <c r="C152" s="46">
        <v>20</v>
      </c>
      <c r="D152" s="43" t="s">
        <v>38</v>
      </c>
      <c r="E152" s="43">
        <v>638</v>
      </c>
      <c r="F152" s="43">
        <v>0</v>
      </c>
      <c r="G152" s="43">
        <f t="shared" si="27"/>
        <v>638</v>
      </c>
      <c r="H152" s="43">
        <f t="shared" si="28"/>
        <v>701.80000000000007</v>
      </c>
      <c r="I152" s="45">
        <f t="shared" si="34"/>
        <v>24140</v>
      </c>
      <c r="J152" s="51">
        <f t="shared" si="29"/>
        <v>15401320</v>
      </c>
      <c r="K152" s="52">
        <f t="shared" si="30"/>
        <v>16633425.600000001</v>
      </c>
      <c r="L152" s="49">
        <f t="shared" si="31"/>
        <v>41500</v>
      </c>
      <c r="M152" s="50">
        <f t="shared" si="32"/>
        <v>2245760</v>
      </c>
    </row>
    <row r="153" spans="1:15" x14ac:dyDescent="0.25">
      <c r="A153" s="45">
        <v>152</v>
      </c>
      <c r="B153" s="45">
        <v>2006</v>
      </c>
      <c r="C153" s="46">
        <v>20</v>
      </c>
      <c r="D153" s="43" t="s">
        <v>38</v>
      </c>
      <c r="E153" s="43">
        <v>638</v>
      </c>
      <c r="F153" s="43">
        <v>0</v>
      </c>
      <c r="G153" s="43">
        <f t="shared" si="27"/>
        <v>638</v>
      </c>
      <c r="H153" s="43">
        <f t="shared" si="28"/>
        <v>701.80000000000007</v>
      </c>
      <c r="I153" s="45">
        <f t="shared" si="34"/>
        <v>24140</v>
      </c>
      <c r="J153" s="51">
        <f t="shared" si="29"/>
        <v>15401320</v>
      </c>
      <c r="K153" s="52">
        <f t="shared" si="30"/>
        <v>16633425.600000001</v>
      </c>
      <c r="L153" s="49">
        <f t="shared" si="31"/>
        <v>41500</v>
      </c>
      <c r="M153" s="50">
        <f t="shared" si="32"/>
        <v>2245760</v>
      </c>
    </row>
    <row r="154" spans="1:15" x14ac:dyDescent="0.25">
      <c r="A154" s="45">
        <v>153</v>
      </c>
      <c r="B154" s="45">
        <v>2007</v>
      </c>
      <c r="C154" s="46">
        <v>20</v>
      </c>
      <c r="D154" s="43" t="s">
        <v>38</v>
      </c>
      <c r="E154" s="43">
        <v>623</v>
      </c>
      <c r="F154" s="43">
        <v>0</v>
      </c>
      <c r="G154" s="43">
        <f t="shared" si="27"/>
        <v>623</v>
      </c>
      <c r="H154" s="43">
        <f t="shared" si="28"/>
        <v>685.30000000000007</v>
      </c>
      <c r="I154" s="45">
        <f t="shared" si="34"/>
        <v>24140</v>
      </c>
      <c r="J154" s="51">
        <f t="shared" si="29"/>
        <v>15039220</v>
      </c>
      <c r="K154" s="52">
        <f t="shared" si="30"/>
        <v>16242357.600000001</v>
      </c>
      <c r="L154" s="49">
        <f t="shared" si="31"/>
        <v>40500</v>
      </c>
      <c r="M154" s="50">
        <f t="shared" si="32"/>
        <v>2192960</v>
      </c>
    </row>
    <row r="155" spans="1:15" x14ac:dyDescent="0.25">
      <c r="A155" s="45">
        <v>154</v>
      </c>
      <c r="B155" s="45">
        <v>2008</v>
      </c>
      <c r="C155" s="46">
        <v>20</v>
      </c>
      <c r="D155" s="43" t="s">
        <v>38</v>
      </c>
      <c r="E155" s="43">
        <v>623</v>
      </c>
      <c r="F155" s="43">
        <v>0</v>
      </c>
      <c r="G155" s="43">
        <f t="shared" si="27"/>
        <v>623</v>
      </c>
      <c r="H155" s="43">
        <f t="shared" si="28"/>
        <v>685.30000000000007</v>
      </c>
      <c r="I155" s="45">
        <f t="shared" si="34"/>
        <v>24140</v>
      </c>
      <c r="J155" s="51">
        <f t="shared" si="29"/>
        <v>15039220</v>
      </c>
      <c r="K155" s="52">
        <f t="shared" si="30"/>
        <v>16242357.600000001</v>
      </c>
      <c r="L155" s="49">
        <f t="shared" si="31"/>
        <v>40500</v>
      </c>
      <c r="M155" s="50">
        <f t="shared" si="32"/>
        <v>2192960</v>
      </c>
    </row>
    <row r="156" spans="1:15" x14ac:dyDescent="0.25">
      <c r="A156" s="45">
        <v>155</v>
      </c>
      <c r="B156" s="45">
        <v>2101</v>
      </c>
      <c r="C156" s="46">
        <v>21</v>
      </c>
      <c r="D156" s="43" t="s">
        <v>38</v>
      </c>
      <c r="E156" s="43">
        <v>697</v>
      </c>
      <c r="F156" s="43">
        <v>0</v>
      </c>
      <c r="G156" s="43">
        <f t="shared" si="27"/>
        <v>697</v>
      </c>
      <c r="H156" s="43">
        <f t="shared" si="28"/>
        <v>766.7</v>
      </c>
      <c r="I156" s="45">
        <f>I155+60</f>
        <v>24200</v>
      </c>
      <c r="J156" s="51">
        <f t="shared" si="29"/>
        <v>16867400</v>
      </c>
      <c r="K156" s="52">
        <f t="shared" si="30"/>
        <v>18216792</v>
      </c>
      <c r="L156" s="49">
        <f t="shared" si="31"/>
        <v>45500</v>
      </c>
      <c r="M156" s="50">
        <f t="shared" si="32"/>
        <v>2453440</v>
      </c>
    </row>
    <row r="157" spans="1:15" x14ac:dyDescent="0.25">
      <c r="A157" s="45">
        <v>156</v>
      </c>
      <c r="B157" s="45">
        <v>2102</v>
      </c>
      <c r="C157" s="46">
        <v>21</v>
      </c>
      <c r="D157" s="43" t="s">
        <v>38</v>
      </c>
      <c r="E157" s="43">
        <v>697</v>
      </c>
      <c r="F157" s="43">
        <v>0</v>
      </c>
      <c r="G157" s="43">
        <f t="shared" si="27"/>
        <v>697</v>
      </c>
      <c r="H157" s="43">
        <f t="shared" si="28"/>
        <v>766.7</v>
      </c>
      <c r="I157" s="45">
        <f t="shared" ref="I157:I163" si="35">I156</f>
        <v>24200</v>
      </c>
      <c r="J157" s="51">
        <f t="shared" si="29"/>
        <v>16867400</v>
      </c>
      <c r="K157" s="52">
        <f t="shared" si="30"/>
        <v>18216792</v>
      </c>
      <c r="L157" s="49">
        <f t="shared" si="31"/>
        <v>45500</v>
      </c>
      <c r="M157" s="50">
        <f t="shared" si="32"/>
        <v>2453440</v>
      </c>
    </row>
    <row r="158" spans="1:15" x14ac:dyDescent="0.25">
      <c r="A158" s="45">
        <v>157</v>
      </c>
      <c r="B158" s="45">
        <v>2103</v>
      </c>
      <c r="C158" s="46">
        <v>21</v>
      </c>
      <c r="D158" s="43" t="s">
        <v>14</v>
      </c>
      <c r="E158" s="43">
        <v>1045</v>
      </c>
      <c r="F158" s="43">
        <v>56</v>
      </c>
      <c r="G158" s="43">
        <f t="shared" si="27"/>
        <v>1101</v>
      </c>
      <c r="H158" s="43">
        <f t="shared" si="28"/>
        <v>1211.1000000000001</v>
      </c>
      <c r="I158" s="45">
        <f t="shared" si="35"/>
        <v>24200</v>
      </c>
      <c r="J158" s="51">
        <f t="shared" si="29"/>
        <v>26644200</v>
      </c>
      <c r="K158" s="52">
        <f t="shared" si="30"/>
        <v>28775736.000000004</v>
      </c>
      <c r="L158" s="49">
        <f t="shared" si="31"/>
        <v>72000</v>
      </c>
      <c r="M158" s="50">
        <f t="shared" si="32"/>
        <v>3875520.0000000005</v>
      </c>
    </row>
    <row r="159" spans="1:15" x14ac:dyDescent="0.25">
      <c r="A159" s="45">
        <v>158</v>
      </c>
      <c r="B159" s="45">
        <v>2104</v>
      </c>
      <c r="C159" s="46">
        <v>21</v>
      </c>
      <c r="D159" s="43" t="s">
        <v>14</v>
      </c>
      <c r="E159" s="43">
        <v>1045</v>
      </c>
      <c r="F159" s="43">
        <v>56</v>
      </c>
      <c r="G159" s="43">
        <f t="shared" si="27"/>
        <v>1101</v>
      </c>
      <c r="H159" s="43">
        <f t="shared" si="28"/>
        <v>1211.1000000000001</v>
      </c>
      <c r="I159" s="45">
        <f t="shared" si="35"/>
        <v>24200</v>
      </c>
      <c r="J159" s="51">
        <f t="shared" si="29"/>
        <v>26644200</v>
      </c>
      <c r="K159" s="52">
        <f t="shared" si="30"/>
        <v>28775736.000000004</v>
      </c>
      <c r="L159" s="49">
        <f t="shared" si="31"/>
        <v>72000</v>
      </c>
      <c r="M159" s="50">
        <f t="shared" si="32"/>
        <v>3875520.0000000005</v>
      </c>
    </row>
    <row r="160" spans="1:15" x14ac:dyDescent="0.25">
      <c r="A160" s="45">
        <v>159</v>
      </c>
      <c r="B160" s="45">
        <v>2105</v>
      </c>
      <c r="C160" s="46">
        <v>21</v>
      </c>
      <c r="D160" s="43" t="s">
        <v>38</v>
      </c>
      <c r="E160" s="43">
        <v>646</v>
      </c>
      <c r="F160" s="43">
        <v>0</v>
      </c>
      <c r="G160" s="43">
        <f t="shared" si="27"/>
        <v>646</v>
      </c>
      <c r="H160" s="43">
        <f t="shared" si="28"/>
        <v>710.6</v>
      </c>
      <c r="I160" s="45">
        <f t="shared" si="35"/>
        <v>24200</v>
      </c>
      <c r="J160" s="51">
        <f t="shared" si="29"/>
        <v>15633200</v>
      </c>
      <c r="K160" s="52">
        <f t="shared" si="30"/>
        <v>16883856</v>
      </c>
      <c r="L160" s="49">
        <f t="shared" si="31"/>
        <v>42000</v>
      </c>
      <c r="M160" s="50">
        <f t="shared" si="32"/>
        <v>2273920</v>
      </c>
      <c r="O160" s="12"/>
    </row>
    <row r="161" spans="1:13" x14ac:dyDescent="0.25">
      <c r="A161" s="45">
        <v>160</v>
      </c>
      <c r="B161" s="45">
        <v>2106</v>
      </c>
      <c r="C161" s="46">
        <v>21</v>
      </c>
      <c r="D161" s="43" t="s">
        <v>38</v>
      </c>
      <c r="E161" s="43">
        <v>646</v>
      </c>
      <c r="F161" s="43">
        <v>0</v>
      </c>
      <c r="G161" s="43">
        <f t="shared" si="27"/>
        <v>646</v>
      </c>
      <c r="H161" s="43">
        <f t="shared" si="28"/>
        <v>710.6</v>
      </c>
      <c r="I161" s="45">
        <f t="shared" si="35"/>
        <v>24200</v>
      </c>
      <c r="J161" s="51">
        <f t="shared" si="29"/>
        <v>15633200</v>
      </c>
      <c r="K161" s="52">
        <f t="shared" si="30"/>
        <v>16883856</v>
      </c>
      <c r="L161" s="49">
        <f t="shared" si="31"/>
        <v>42000</v>
      </c>
      <c r="M161" s="50">
        <f t="shared" si="32"/>
        <v>2273920</v>
      </c>
    </row>
    <row r="162" spans="1:13" x14ac:dyDescent="0.25">
      <c r="A162" s="45">
        <v>161</v>
      </c>
      <c r="B162" s="45">
        <v>2107</v>
      </c>
      <c r="C162" s="46">
        <v>21</v>
      </c>
      <c r="D162" s="43" t="s">
        <v>38</v>
      </c>
      <c r="E162" s="43">
        <v>623</v>
      </c>
      <c r="F162" s="43">
        <v>0</v>
      </c>
      <c r="G162" s="43">
        <f t="shared" si="27"/>
        <v>623</v>
      </c>
      <c r="H162" s="43">
        <f t="shared" si="28"/>
        <v>685.30000000000007</v>
      </c>
      <c r="I162" s="45">
        <f t="shared" si="35"/>
        <v>24200</v>
      </c>
      <c r="J162" s="51">
        <f t="shared" si="29"/>
        <v>15076600</v>
      </c>
      <c r="K162" s="52">
        <f t="shared" si="30"/>
        <v>16282728.000000002</v>
      </c>
      <c r="L162" s="49">
        <f t="shared" si="31"/>
        <v>40500</v>
      </c>
      <c r="M162" s="50">
        <f t="shared" si="32"/>
        <v>2192960</v>
      </c>
    </row>
    <row r="163" spans="1:13" x14ac:dyDescent="0.25">
      <c r="A163" s="45">
        <v>162</v>
      </c>
      <c r="B163" s="45">
        <v>2108</v>
      </c>
      <c r="C163" s="46">
        <v>21</v>
      </c>
      <c r="D163" s="43" t="s">
        <v>38</v>
      </c>
      <c r="E163" s="43">
        <v>623</v>
      </c>
      <c r="F163" s="43">
        <v>0</v>
      </c>
      <c r="G163" s="43">
        <f t="shared" si="27"/>
        <v>623</v>
      </c>
      <c r="H163" s="43">
        <f t="shared" si="28"/>
        <v>685.30000000000007</v>
      </c>
      <c r="I163" s="45">
        <f t="shared" si="35"/>
        <v>24200</v>
      </c>
      <c r="J163" s="51">
        <f t="shared" si="29"/>
        <v>15076600</v>
      </c>
      <c r="K163" s="52">
        <f t="shared" si="30"/>
        <v>16282728.000000002</v>
      </c>
      <c r="L163" s="49">
        <f t="shared" si="31"/>
        <v>40500</v>
      </c>
      <c r="M163" s="50">
        <f t="shared" si="32"/>
        <v>2192960</v>
      </c>
    </row>
    <row r="164" spans="1:13" x14ac:dyDescent="0.25">
      <c r="A164" s="45">
        <v>163</v>
      </c>
      <c r="B164" s="45">
        <v>2201</v>
      </c>
      <c r="C164" s="46">
        <v>22</v>
      </c>
      <c r="D164" s="43" t="s">
        <v>38</v>
      </c>
      <c r="E164" s="43">
        <v>697</v>
      </c>
      <c r="F164" s="43">
        <v>0</v>
      </c>
      <c r="G164" s="43">
        <f t="shared" si="27"/>
        <v>697</v>
      </c>
      <c r="H164" s="43">
        <f t="shared" si="28"/>
        <v>766.7</v>
      </c>
      <c r="I164" s="45">
        <f>I163+60</f>
        <v>24260</v>
      </c>
      <c r="J164" s="51">
        <f t="shared" si="29"/>
        <v>16909220</v>
      </c>
      <c r="K164" s="52">
        <f t="shared" si="30"/>
        <v>18261957.600000001</v>
      </c>
      <c r="L164" s="49">
        <f t="shared" si="31"/>
        <v>45500</v>
      </c>
      <c r="M164" s="50">
        <f t="shared" si="32"/>
        <v>2453440</v>
      </c>
    </row>
    <row r="165" spans="1:13" x14ac:dyDescent="0.25">
      <c r="A165" s="45">
        <v>164</v>
      </c>
      <c r="B165" s="45">
        <v>2202</v>
      </c>
      <c r="C165" s="46">
        <v>22</v>
      </c>
      <c r="D165" s="43" t="s">
        <v>38</v>
      </c>
      <c r="E165" s="43">
        <v>697</v>
      </c>
      <c r="F165" s="43">
        <v>0</v>
      </c>
      <c r="G165" s="43">
        <f t="shared" si="27"/>
        <v>697</v>
      </c>
      <c r="H165" s="43">
        <f t="shared" si="28"/>
        <v>766.7</v>
      </c>
      <c r="I165" s="45">
        <f t="shared" ref="I165:I171" si="36">I164</f>
        <v>24260</v>
      </c>
      <c r="J165" s="51">
        <f t="shared" si="29"/>
        <v>16909220</v>
      </c>
      <c r="K165" s="52">
        <f t="shared" si="30"/>
        <v>18261957.600000001</v>
      </c>
      <c r="L165" s="49">
        <f t="shared" si="31"/>
        <v>45500</v>
      </c>
      <c r="M165" s="50">
        <f t="shared" si="32"/>
        <v>2453440</v>
      </c>
    </row>
    <row r="166" spans="1:13" x14ac:dyDescent="0.25">
      <c r="A166" s="45">
        <v>165</v>
      </c>
      <c r="B166" s="45">
        <v>2203</v>
      </c>
      <c r="C166" s="46">
        <v>22</v>
      </c>
      <c r="D166" s="43" t="s">
        <v>14</v>
      </c>
      <c r="E166" s="43">
        <v>1045</v>
      </c>
      <c r="F166" s="43">
        <v>56</v>
      </c>
      <c r="G166" s="43">
        <f t="shared" si="27"/>
        <v>1101</v>
      </c>
      <c r="H166" s="43">
        <f t="shared" si="28"/>
        <v>1211.1000000000001</v>
      </c>
      <c r="I166" s="45">
        <f t="shared" si="36"/>
        <v>24260</v>
      </c>
      <c r="J166" s="51">
        <f t="shared" si="29"/>
        <v>26710260</v>
      </c>
      <c r="K166" s="52">
        <f t="shared" si="30"/>
        <v>28847080.800000001</v>
      </c>
      <c r="L166" s="49">
        <f t="shared" si="31"/>
        <v>72000</v>
      </c>
      <c r="M166" s="50">
        <f t="shared" si="32"/>
        <v>3875520.0000000005</v>
      </c>
    </row>
    <row r="167" spans="1:13" x14ac:dyDescent="0.25">
      <c r="A167" s="45">
        <v>166</v>
      </c>
      <c r="B167" s="45">
        <v>2204</v>
      </c>
      <c r="C167" s="46">
        <v>22</v>
      </c>
      <c r="D167" s="43" t="s">
        <v>14</v>
      </c>
      <c r="E167" s="43">
        <v>1045</v>
      </c>
      <c r="F167" s="43">
        <v>56</v>
      </c>
      <c r="G167" s="43">
        <f t="shared" si="27"/>
        <v>1101</v>
      </c>
      <c r="H167" s="43">
        <f t="shared" si="28"/>
        <v>1211.1000000000001</v>
      </c>
      <c r="I167" s="45">
        <f t="shared" si="36"/>
        <v>24260</v>
      </c>
      <c r="J167" s="51">
        <f t="shared" si="29"/>
        <v>26710260</v>
      </c>
      <c r="K167" s="52">
        <f t="shared" si="30"/>
        <v>28847080.800000001</v>
      </c>
      <c r="L167" s="49">
        <f t="shared" si="31"/>
        <v>72000</v>
      </c>
      <c r="M167" s="50">
        <f t="shared" si="32"/>
        <v>3875520.0000000005</v>
      </c>
    </row>
    <row r="168" spans="1:13" x14ac:dyDescent="0.25">
      <c r="A168" s="45">
        <v>167</v>
      </c>
      <c r="B168" s="45">
        <v>2205</v>
      </c>
      <c r="C168" s="46">
        <v>22</v>
      </c>
      <c r="D168" s="43" t="s">
        <v>38</v>
      </c>
      <c r="E168" s="43">
        <v>646</v>
      </c>
      <c r="F168" s="43">
        <v>0</v>
      </c>
      <c r="G168" s="43">
        <f t="shared" si="27"/>
        <v>646</v>
      </c>
      <c r="H168" s="43">
        <f t="shared" si="28"/>
        <v>710.6</v>
      </c>
      <c r="I168" s="45">
        <f t="shared" si="36"/>
        <v>24260</v>
      </c>
      <c r="J168" s="51">
        <f t="shared" si="29"/>
        <v>15671960</v>
      </c>
      <c r="K168" s="52">
        <f t="shared" si="30"/>
        <v>16925716.800000001</v>
      </c>
      <c r="L168" s="49">
        <f t="shared" si="31"/>
        <v>42500</v>
      </c>
      <c r="M168" s="50">
        <f t="shared" si="32"/>
        <v>2273920</v>
      </c>
    </row>
    <row r="169" spans="1:13" x14ac:dyDescent="0.25">
      <c r="A169" s="45">
        <v>168</v>
      </c>
      <c r="B169" s="45">
        <v>2206</v>
      </c>
      <c r="C169" s="46">
        <v>22</v>
      </c>
      <c r="D169" s="43" t="s">
        <v>38</v>
      </c>
      <c r="E169" s="43">
        <v>646</v>
      </c>
      <c r="F169" s="43">
        <v>0</v>
      </c>
      <c r="G169" s="43">
        <f t="shared" si="27"/>
        <v>646</v>
      </c>
      <c r="H169" s="43">
        <f t="shared" si="28"/>
        <v>710.6</v>
      </c>
      <c r="I169" s="45">
        <f t="shared" si="36"/>
        <v>24260</v>
      </c>
      <c r="J169" s="51">
        <f t="shared" si="29"/>
        <v>15671960</v>
      </c>
      <c r="K169" s="52">
        <f t="shared" si="30"/>
        <v>16925716.800000001</v>
      </c>
      <c r="L169" s="49">
        <f t="shared" si="31"/>
        <v>42500</v>
      </c>
      <c r="M169" s="50">
        <f t="shared" si="32"/>
        <v>2273920</v>
      </c>
    </row>
    <row r="170" spans="1:13" x14ac:dyDescent="0.25">
      <c r="A170" s="45">
        <v>169</v>
      </c>
      <c r="B170" s="45">
        <v>2207</v>
      </c>
      <c r="C170" s="46">
        <v>22</v>
      </c>
      <c r="D170" s="43" t="s">
        <v>38</v>
      </c>
      <c r="E170" s="43">
        <v>623</v>
      </c>
      <c r="F170" s="43">
        <v>0</v>
      </c>
      <c r="G170" s="43">
        <f t="shared" si="27"/>
        <v>623</v>
      </c>
      <c r="H170" s="43">
        <f t="shared" si="28"/>
        <v>685.30000000000007</v>
      </c>
      <c r="I170" s="45">
        <f t="shared" si="36"/>
        <v>24260</v>
      </c>
      <c r="J170" s="51">
        <f t="shared" si="29"/>
        <v>15113980</v>
      </c>
      <c r="K170" s="52">
        <f t="shared" si="30"/>
        <v>16323098.4</v>
      </c>
      <c r="L170" s="49">
        <f t="shared" si="31"/>
        <v>41000</v>
      </c>
      <c r="M170" s="50">
        <f t="shared" si="32"/>
        <v>2192960</v>
      </c>
    </row>
    <row r="171" spans="1:13" x14ac:dyDescent="0.25">
      <c r="A171" s="45">
        <v>170</v>
      </c>
      <c r="B171" s="45">
        <v>2208</v>
      </c>
      <c r="C171" s="46">
        <v>22</v>
      </c>
      <c r="D171" s="43" t="s">
        <v>38</v>
      </c>
      <c r="E171" s="43">
        <v>623</v>
      </c>
      <c r="F171" s="43">
        <v>0</v>
      </c>
      <c r="G171" s="43">
        <f t="shared" si="27"/>
        <v>623</v>
      </c>
      <c r="H171" s="43">
        <f t="shared" si="28"/>
        <v>685.30000000000007</v>
      </c>
      <c r="I171" s="45">
        <f t="shared" si="36"/>
        <v>24260</v>
      </c>
      <c r="J171" s="51">
        <f t="shared" si="29"/>
        <v>15113980</v>
      </c>
      <c r="K171" s="52">
        <f t="shared" si="30"/>
        <v>16323098.4</v>
      </c>
      <c r="L171" s="49">
        <f t="shared" si="31"/>
        <v>41000</v>
      </c>
      <c r="M171" s="50">
        <f t="shared" si="32"/>
        <v>2192960</v>
      </c>
    </row>
    <row r="172" spans="1:13" x14ac:dyDescent="0.25">
      <c r="A172" s="45">
        <v>171</v>
      </c>
      <c r="B172" s="45">
        <v>2301</v>
      </c>
      <c r="C172" s="46">
        <v>23</v>
      </c>
      <c r="D172" s="43" t="s">
        <v>38</v>
      </c>
      <c r="E172" s="43">
        <v>697</v>
      </c>
      <c r="F172" s="43">
        <v>0</v>
      </c>
      <c r="G172" s="43">
        <f t="shared" si="27"/>
        <v>697</v>
      </c>
      <c r="H172" s="43">
        <f t="shared" si="28"/>
        <v>766.7</v>
      </c>
      <c r="I172" s="45">
        <f>I171+60</f>
        <v>24320</v>
      </c>
      <c r="J172" s="51">
        <f t="shared" si="29"/>
        <v>16951040</v>
      </c>
      <c r="K172" s="52">
        <f t="shared" si="30"/>
        <v>18307123.200000003</v>
      </c>
      <c r="L172" s="49">
        <f t="shared" si="31"/>
        <v>46000</v>
      </c>
      <c r="M172" s="50">
        <f t="shared" si="32"/>
        <v>2453440</v>
      </c>
    </row>
    <row r="173" spans="1:13" x14ac:dyDescent="0.25">
      <c r="A173" s="45">
        <v>172</v>
      </c>
      <c r="B173" s="45">
        <v>2302</v>
      </c>
      <c r="C173" s="46">
        <v>23</v>
      </c>
      <c r="D173" s="43" t="s">
        <v>38</v>
      </c>
      <c r="E173" s="43">
        <v>697</v>
      </c>
      <c r="F173" s="43">
        <v>0</v>
      </c>
      <c r="G173" s="43">
        <f t="shared" si="27"/>
        <v>697</v>
      </c>
      <c r="H173" s="43">
        <f t="shared" si="28"/>
        <v>766.7</v>
      </c>
      <c r="I173" s="45">
        <f t="shared" ref="I173:I179" si="37">I172</f>
        <v>24320</v>
      </c>
      <c r="J173" s="51">
        <f t="shared" si="29"/>
        <v>16951040</v>
      </c>
      <c r="K173" s="52">
        <f t="shared" si="30"/>
        <v>18307123.200000003</v>
      </c>
      <c r="L173" s="49">
        <f t="shared" si="31"/>
        <v>46000</v>
      </c>
      <c r="M173" s="50">
        <f t="shared" si="32"/>
        <v>2453440</v>
      </c>
    </row>
    <row r="174" spans="1:13" x14ac:dyDescent="0.25">
      <c r="A174" s="45">
        <v>173</v>
      </c>
      <c r="B174" s="45">
        <v>2303</v>
      </c>
      <c r="C174" s="46">
        <v>23</v>
      </c>
      <c r="D174" s="43" t="s">
        <v>14</v>
      </c>
      <c r="E174" s="43">
        <v>1045</v>
      </c>
      <c r="F174" s="43">
        <v>56</v>
      </c>
      <c r="G174" s="43">
        <f t="shared" si="27"/>
        <v>1101</v>
      </c>
      <c r="H174" s="43">
        <f t="shared" si="28"/>
        <v>1211.1000000000001</v>
      </c>
      <c r="I174" s="45">
        <f t="shared" si="37"/>
        <v>24320</v>
      </c>
      <c r="J174" s="51">
        <f t="shared" si="29"/>
        <v>26776320</v>
      </c>
      <c r="K174" s="52">
        <f t="shared" si="30"/>
        <v>28918425.600000001</v>
      </c>
      <c r="L174" s="49">
        <f t="shared" si="31"/>
        <v>72500</v>
      </c>
      <c r="M174" s="50">
        <f t="shared" si="32"/>
        <v>3875520.0000000005</v>
      </c>
    </row>
    <row r="175" spans="1:13" x14ac:dyDescent="0.25">
      <c r="A175" s="45">
        <v>174</v>
      </c>
      <c r="B175" s="45">
        <v>2304</v>
      </c>
      <c r="C175" s="46">
        <v>23</v>
      </c>
      <c r="D175" s="43" t="s">
        <v>14</v>
      </c>
      <c r="E175" s="43">
        <v>1045</v>
      </c>
      <c r="F175" s="43">
        <v>56</v>
      </c>
      <c r="G175" s="43">
        <f t="shared" si="27"/>
        <v>1101</v>
      </c>
      <c r="H175" s="43">
        <f t="shared" si="28"/>
        <v>1211.1000000000001</v>
      </c>
      <c r="I175" s="45">
        <f t="shared" si="37"/>
        <v>24320</v>
      </c>
      <c r="J175" s="51">
        <f t="shared" si="29"/>
        <v>26776320</v>
      </c>
      <c r="K175" s="52">
        <f t="shared" si="30"/>
        <v>28918425.600000001</v>
      </c>
      <c r="L175" s="49">
        <f t="shared" si="31"/>
        <v>72500</v>
      </c>
      <c r="M175" s="50">
        <f t="shared" si="32"/>
        <v>3875520.0000000005</v>
      </c>
    </row>
    <row r="176" spans="1:13" x14ac:dyDescent="0.25">
      <c r="A176" s="45">
        <v>175</v>
      </c>
      <c r="B176" s="45">
        <v>2305</v>
      </c>
      <c r="C176" s="46">
        <v>23</v>
      </c>
      <c r="D176" s="43" t="s">
        <v>38</v>
      </c>
      <c r="E176" s="43">
        <v>646</v>
      </c>
      <c r="F176" s="43">
        <v>0</v>
      </c>
      <c r="G176" s="43">
        <f t="shared" si="27"/>
        <v>646</v>
      </c>
      <c r="H176" s="43">
        <f t="shared" si="28"/>
        <v>710.6</v>
      </c>
      <c r="I176" s="45">
        <f t="shared" si="37"/>
        <v>24320</v>
      </c>
      <c r="J176" s="51">
        <f t="shared" si="29"/>
        <v>15710720</v>
      </c>
      <c r="K176" s="52">
        <f t="shared" si="30"/>
        <v>16967577.600000001</v>
      </c>
      <c r="L176" s="49">
        <f t="shared" si="31"/>
        <v>42500</v>
      </c>
      <c r="M176" s="50">
        <f t="shared" si="32"/>
        <v>2273920</v>
      </c>
    </row>
    <row r="177" spans="1:13" x14ac:dyDescent="0.25">
      <c r="A177" s="45">
        <v>176</v>
      </c>
      <c r="B177" s="45">
        <v>2306</v>
      </c>
      <c r="C177" s="46">
        <v>23</v>
      </c>
      <c r="D177" s="43" t="s">
        <v>38</v>
      </c>
      <c r="E177" s="43">
        <v>646</v>
      </c>
      <c r="F177" s="43">
        <v>0</v>
      </c>
      <c r="G177" s="43">
        <f t="shared" si="27"/>
        <v>646</v>
      </c>
      <c r="H177" s="43">
        <f t="shared" si="28"/>
        <v>710.6</v>
      </c>
      <c r="I177" s="45">
        <f t="shared" si="37"/>
        <v>24320</v>
      </c>
      <c r="J177" s="51">
        <f t="shared" si="29"/>
        <v>15710720</v>
      </c>
      <c r="K177" s="52">
        <f t="shared" si="30"/>
        <v>16967577.600000001</v>
      </c>
      <c r="L177" s="49">
        <f t="shared" si="31"/>
        <v>42500</v>
      </c>
      <c r="M177" s="50">
        <f t="shared" si="32"/>
        <v>2273920</v>
      </c>
    </row>
    <row r="178" spans="1:13" x14ac:dyDescent="0.25">
      <c r="A178" s="45">
        <v>177</v>
      </c>
      <c r="B178" s="45">
        <v>2307</v>
      </c>
      <c r="C178" s="46">
        <v>23</v>
      </c>
      <c r="D178" s="43" t="s">
        <v>38</v>
      </c>
      <c r="E178" s="43">
        <v>623</v>
      </c>
      <c r="F178" s="43">
        <v>0</v>
      </c>
      <c r="G178" s="43">
        <f t="shared" si="27"/>
        <v>623</v>
      </c>
      <c r="H178" s="43">
        <f t="shared" si="28"/>
        <v>685.30000000000007</v>
      </c>
      <c r="I178" s="45">
        <f t="shared" si="37"/>
        <v>24320</v>
      </c>
      <c r="J178" s="51">
        <f t="shared" si="29"/>
        <v>15151360</v>
      </c>
      <c r="K178" s="52">
        <f t="shared" si="30"/>
        <v>16363468.800000001</v>
      </c>
      <c r="L178" s="49">
        <f t="shared" si="31"/>
        <v>41000</v>
      </c>
      <c r="M178" s="50">
        <f t="shared" si="32"/>
        <v>2192960</v>
      </c>
    </row>
    <row r="179" spans="1:13" x14ac:dyDescent="0.25">
      <c r="A179" s="45">
        <v>178</v>
      </c>
      <c r="B179" s="45">
        <v>2308</v>
      </c>
      <c r="C179" s="46">
        <v>23</v>
      </c>
      <c r="D179" s="43" t="s">
        <v>38</v>
      </c>
      <c r="E179" s="43">
        <v>623</v>
      </c>
      <c r="F179" s="43">
        <v>0</v>
      </c>
      <c r="G179" s="43">
        <f t="shared" si="27"/>
        <v>623</v>
      </c>
      <c r="H179" s="43">
        <f t="shared" si="28"/>
        <v>685.30000000000007</v>
      </c>
      <c r="I179" s="45">
        <f t="shared" si="37"/>
        <v>24320</v>
      </c>
      <c r="J179" s="51">
        <f t="shared" si="29"/>
        <v>15151360</v>
      </c>
      <c r="K179" s="52">
        <f t="shared" si="30"/>
        <v>16363468.800000001</v>
      </c>
      <c r="L179" s="49">
        <f t="shared" si="31"/>
        <v>41000</v>
      </c>
      <c r="M179" s="50">
        <f t="shared" si="32"/>
        <v>2192960</v>
      </c>
    </row>
    <row r="180" spans="1:13" x14ac:dyDescent="0.25">
      <c r="A180" s="45">
        <v>179</v>
      </c>
      <c r="B180" s="45">
        <v>2401</v>
      </c>
      <c r="C180" s="46">
        <v>24</v>
      </c>
      <c r="D180" s="43" t="s">
        <v>38</v>
      </c>
      <c r="E180" s="43">
        <v>697</v>
      </c>
      <c r="F180" s="43">
        <v>0</v>
      </c>
      <c r="G180" s="43">
        <f t="shared" si="27"/>
        <v>697</v>
      </c>
      <c r="H180" s="43">
        <f t="shared" si="28"/>
        <v>766.7</v>
      </c>
      <c r="I180" s="45">
        <f>I179+60</f>
        <v>24380</v>
      </c>
      <c r="J180" s="51">
        <f t="shared" si="29"/>
        <v>16992860</v>
      </c>
      <c r="K180" s="52">
        <f t="shared" si="30"/>
        <v>18352288.800000001</v>
      </c>
      <c r="L180" s="49">
        <f t="shared" si="31"/>
        <v>46000</v>
      </c>
      <c r="M180" s="50">
        <f t="shared" si="32"/>
        <v>2453440</v>
      </c>
    </row>
    <row r="181" spans="1:13" x14ac:dyDescent="0.25">
      <c r="A181" s="45">
        <v>180</v>
      </c>
      <c r="B181" s="45">
        <v>2402</v>
      </c>
      <c r="C181" s="46">
        <v>24</v>
      </c>
      <c r="D181" s="43" t="s">
        <v>38</v>
      </c>
      <c r="E181" s="43">
        <v>697</v>
      </c>
      <c r="F181" s="43">
        <v>0</v>
      </c>
      <c r="G181" s="43">
        <f t="shared" si="27"/>
        <v>697</v>
      </c>
      <c r="H181" s="43">
        <f t="shared" si="28"/>
        <v>766.7</v>
      </c>
      <c r="I181" s="45">
        <f t="shared" ref="I181:I187" si="38">I180</f>
        <v>24380</v>
      </c>
      <c r="J181" s="51">
        <f t="shared" si="29"/>
        <v>16992860</v>
      </c>
      <c r="K181" s="52">
        <f t="shared" si="30"/>
        <v>18352288.800000001</v>
      </c>
      <c r="L181" s="49">
        <f t="shared" si="31"/>
        <v>46000</v>
      </c>
      <c r="M181" s="50">
        <f t="shared" si="32"/>
        <v>2453440</v>
      </c>
    </row>
    <row r="182" spans="1:13" x14ac:dyDescent="0.25">
      <c r="A182" s="45">
        <v>181</v>
      </c>
      <c r="B182" s="45">
        <v>2403</v>
      </c>
      <c r="C182" s="46">
        <v>24</v>
      </c>
      <c r="D182" s="43" t="s">
        <v>14</v>
      </c>
      <c r="E182" s="43">
        <v>1045</v>
      </c>
      <c r="F182" s="43">
        <v>56</v>
      </c>
      <c r="G182" s="43">
        <f t="shared" si="27"/>
        <v>1101</v>
      </c>
      <c r="H182" s="43">
        <f t="shared" si="28"/>
        <v>1211.1000000000001</v>
      </c>
      <c r="I182" s="45">
        <f t="shared" si="38"/>
        <v>24380</v>
      </c>
      <c r="J182" s="51">
        <f t="shared" si="29"/>
        <v>26842380</v>
      </c>
      <c r="K182" s="52">
        <f t="shared" si="30"/>
        <v>28989770.400000002</v>
      </c>
      <c r="L182" s="49">
        <f t="shared" si="31"/>
        <v>72500</v>
      </c>
      <c r="M182" s="50">
        <f t="shared" si="32"/>
        <v>3875520.0000000005</v>
      </c>
    </row>
    <row r="183" spans="1:13" x14ac:dyDescent="0.25">
      <c r="A183" s="45">
        <v>182</v>
      </c>
      <c r="B183" s="45">
        <v>2404</v>
      </c>
      <c r="C183" s="46">
        <v>24</v>
      </c>
      <c r="D183" s="43" t="s">
        <v>14</v>
      </c>
      <c r="E183" s="43">
        <v>1045</v>
      </c>
      <c r="F183" s="43">
        <v>56</v>
      </c>
      <c r="G183" s="43">
        <f t="shared" si="27"/>
        <v>1101</v>
      </c>
      <c r="H183" s="43">
        <f t="shared" si="28"/>
        <v>1211.1000000000001</v>
      </c>
      <c r="I183" s="45">
        <f t="shared" si="38"/>
        <v>24380</v>
      </c>
      <c r="J183" s="51">
        <f t="shared" si="29"/>
        <v>26842380</v>
      </c>
      <c r="K183" s="52">
        <f t="shared" si="30"/>
        <v>28989770.400000002</v>
      </c>
      <c r="L183" s="49">
        <f t="shared" si="31"/>
        <v>72500</v>
      </c>
      <c r="M183" s="50">
        <f t="shared" si="32"/>
        <v>3875520.0000000005</v>
      </c>
    </row>
    <row r="184" spans="1:13" x14ac:dyDescent="0.25">
      <c r="A184" s="45">
        <v>183</v>
      </c>
      <c r="B184" s="45">
        <v>2405</v>
      </c>
      <c r="C184" s="46">
        <v>24</v>
      </c>
      <c r="D184" s="43" t="s">
        <v>38</v>
      </c>
      <c r="E184" s="43">
        <v>646</v>
      </c>
      <c r="F184" s="43">
        <v>0</v>
      </c>
      <c r="G184" s="43">
        <f t="shared" si="27"/>
        <v>646</v>
      </c>
      <c r="H184" s="43">
        <f t="shared" si="28"/>
        <v>710.6</v>
      </c>
      <c r="I184" s="45">
        <f t="shared" si="38"/>
        <v>24380</v>
      </c>
      <c r="J184" s="51">
        <f t="shared" si="29"/>
        <v>15749480</v>
      </c>
      <c r="K184" s="52">
        <f t="shared" si="30"/>
        <v>17009438.400000002</v>
      </c>
      <c r="L184" s="49">
        <f t="shared" si="31"/>
        <v>42500</v>
      </c>
      <c r="M184" s="50">
        <f t="shared" si="32"/>
        <v>2273920</v>
      </c>
    </row>
    <row r="185" spans="1:13" x14ac:dyDescent="0.25">
      <c r="A185" s="45">
        <v>184</v>
      </c>
      <c r="B185" s="45">
        <v>2406</v>
      </c>
      <c r="C185" s="46">
        <v>24</v>
      </c>
      <c r="D185" s="43" t="s">
        <v>38</v>
      </c>
      <c r="E185" s="43">
        <v>646</v>
      </c>
      <c r="F185" s="43">
        <v>0</v>
      </c>
      <c r="G185" s="43">
        <f t="shared" si="27"/>
        <v>646</v>
      </c>
      <c r="H185" s="43">
        <f t="shared" si="28"/>
        <v>710.6</v>
      </c>
      <c r="I185" s="45">
        <f t="shared" si="38"/>
        <v>24380</v>
      </c>
      <c r="J185" s="51">
        <f t="shared" si="29"/>
        <v>15749480</v>
      </c>
      <c r="K185" s="52">
        <f t="shared" si="30"/>
        <v>17009438.400000002</v>
      </c>
      <c r="L185" s="49">
        <f t="shared" si="31"/>
        <v>42500</v>
      </c>
      <c r="M185" s="50">
        <f t="shared" si="32"/>
        <v>2273920</v>
      </c>
    </row>
    <row r="186" spans="1:13" x14ac:dyDescent="0.25">
      <c r="A186" s="45">
        <v>185</v>
      </c>
      <c r="B186" s="45">
        <v>2407</v>
      </c>
      <c r="C186" s="46">
        <v>24</v>
      </c>
      <c r="D186" s="43" t="s">
        <v>38</v>
      </c>
      <c r="E186" s="43">
        <v>623</v>
      </c>
      <c r="F186" s="43">
        <v>0</v>
      </c>
      <c r="G186" s="43">
        <f t="shared" si="27"/>
        <v>623</v>
      </c>
      <c r="H186" s="43">
        <f t="shared" si="28"/>
        <v>685.30000000000007</v>
      </c>
      <c r="I186" s="45">
        <f t="shared" si="38"/>
        <v>24380</v>
      </c>
      <c r="J186" s="51">
        <f t="shared" si="29"/>
        <v>15188740</v>
      </c>
      <c r="K186" s="52">
        <f t="shared" si="30"/>
        <v>16403839.200000001</v>
      </c>
      <c r="L186" s="49">
        <f t="shared" si="31"/>
        <v>41000</v>
      </c>
      <c r="M186" s="50">
        <f t="shared" si="32"/>
        <v>2192960</v>
      </c>
    </row>
    <row r="187" spans="1:13" x14ac:dyDescent="0.25">
      <c r="A187" s="45">
        <v>186</v>
      </c>
      <c r="B187" s="45">
        <v>2408</v>
      </c>
      <c r="C187" s="46">
        <v>24</v>
      </c>
      <c r="D187" s="43" t="s">
        <v>38</v>
      </c>
      <c r="E187" s="43">
        <v>623</v>
      </c>
      <c r="F187" s="43">
        <v>0</v>
      </c>
      <c r="G187" s="43">
        <f t="shared" si="27"/>
        <v>623</v>
      </c>
      <c r="H187" s="43">
        <f t="shared" si="28"/>
        <v>685.30000000000007</v>
      </c>
      <c r="I187" s="45">
        <f t="shared" si="38"/>
        <v>24380</v>
      </c>
      <c r="J187" s="51">
        <f t="shared" si="29"/>
        <v>15188740</v>
      </c>
      <c r="K187" s="52">
        <f t="shared" si="30"/>
        <v>16403839.200000001</v>
      </c>
      <c r="L187" s="49">
        <f t="shared" si="31"/>
        <v>41000</v>
      </c>
      <c r="M187" s="50">
        <f t="shared" si="32"/>
        <v>2192960</v>
      </c>
    </row>
    <row r="188" spans="1:13" x14ac:dyDescent="0.25">
      <c r="A188" s="45">
        <v>187</v>
      </c>
      <c r="B188" s="45">
        <v>2501</v>
      </c>
      <c r="C188" s="46">
        <v>25</v>
      </c>
      <c r="D188" s="45" t="s">
        <v>38</v>
      </c>
      <c r="E188" s="43">
        <v>701</v>
      </c>
      <c r="F188" s="43">
        <v>0</v>
      </c>
      <c r="G188" s="43">
        <f t="shared" si="27"/>
        <v>701</v>
      </c>
      <c r="H188" s="43">
        <f t="shared" si="28"/>
        <v>771.1</v>
      </c>
      <c r="I188" s="45">
        <f>I187+60</f>
        <v>24440</v>
      </c>
      <c r="J188" s="51">
        <f t="shared" si="29"/>
        <v>17132440</v>
      </c>
      <c r="K188" s="52">
        <f t="shared" si="30"/>
        <v>18503035.200000003</v>
      </c>
      <c r="L188" s="49">
        <f t="shared" si="31"/>
        <v>46500</v>
      </c>
      <c r="M188" s="50">
        <f t="shared" si="32"/>
        <v>2467520</v>
      </c>
    </row>
    <row r="189" spans="1:13" x14ac:dyDescent="0.25">
      <c r="A189" s="45">
        <v>188</v>
      </c>
      <c r="B189" s="45">
        <v>2502</v>
      </c>
      <c r="C189" s="46">
        <v>25</v>
      </c>
      <c r="D189" s="45" t="s">
        <v>38</v>
      </c>
      <c r="E189" s="43">
        <v>701</v>
      </c>
      <c r="F189" s="43">
        <v>0</v>
      </c>
      <c r="G189" s="43">
        <f t="shared" si="27"/>
        <v>701</v>
      </c>
      <c r="H189" s="43">
        <f t="shared" si="28"/>
        <v>771.1</v>
      </c>
      <c r="I189" s="45">
        <f>I188</f>
        <v>24440</v>
      </c>
      <c r="J189" s="51">
        <f t="shared" si="29"/>
        <v>17132440</v>
      </c>
      <c r="K189" s="52">
        <f t="shared" si="30"/>
        <v>18503035.200000003</v>
      </c>
      <c r="L189" s="49">
        <f t="shared" si="31"/>
        <v>46500</v>
      </c>
      <c r="M189" s="50">
        <f t="shared" si="32"/>
        <v>2467520</v>
      </c>
    </row>
    <row r="190" spans="1:13" x14ac:dyDescent="0.25">
      <c r="A190" s="45">
        <v>189</v>
      </c>
      <c r="B190" s="45">
        <v>2503</v>
      </c>
      <c r="C190" s="46">
        <v>25</v>
      </c>
      <c r="D190" s="45" t="s">
        <v>14</v>
      </c>
      <c r="E190" s="43">
        <v>1045</v>
      </c>
      <c r="F190" s="43">
        <v>56</v>
      </c>
      <c r="G190" s="43">
        <f t="shared" si="27"/>
        <v>1101</v>
      </c>
      <c r="H190" s="43">
        <f t="shared" si="28"/>
        <v>1211.1000000000001</v>
      </c>
      <c r="I190" s="45">
        <f>I189</f>
        <v>24440</v>
      </c>
      <c r="J190" s="51">
        <f t="shared" si="29"/>
        <v>26908440</v>
      </c>
      <c r="K190" s="52">
        <f t="shared" si="30"/>
        <v>29061115.200000003</v>
      </c>
      <c r="L190" s="49">
        <f t="shared" si="31"/>
        <v>72500</v>
      </c>
      <c r="M190" s="50">
        <f t="shared" si="32"/>
        <v>3875520.0000000005</v>
      </c>
    </row>
    <row r="191" spans="1:13" x14ac:dyDescent="0.25">
      <c r="A191" s="45">
        <v>190</v>
      </c>
      <c r="B191" s="45">
        <v>2506</v>
      </c>
      <c r="C191" s="46">
        <v>25</v>
      </c>
      <c r="D191" s="45" t="s">
        <v>38</v>
      </c>
      <c r="E191" s="43">
        <v>646</v>
      </c>
      <c r="F191" s="43">
        <v>0</v>
      </c>
      <c r="G191" s="43">
        <f t="shared" si="27"/>
        <v>646</v>
      </c>
      <c r="H191" s="43">
        <f t="shared" si="28"/>
        <v>710.6</v>
      </c>
      <c r="I191" s="45">
        <f>I190</f>
        <v>24440</v>
      </c>
      <c r="J191" s="51">
        <f t="shared" si="29"/>
        <v>15788240</v>
      </c>
      <c r="K191" s="52">
        <f t="shared" si="30"/>
        <v>17051299.200000003</v>
      </c>
      <c r="L191" s="49">
        <f t="shared" si="31"/>
        <v>42500</v>
      </c>
      <c r="M191" s="50">
        <f t="shared" si="32"/>
        <v>2273920</v>
      </c>
    </row>
    <row r="192" spans="1:13" x14ac:dyDescent="0.25">
      <c r="A192" s="45">
        <v>191</v>
      </c>
      <c r="B192" s="45">
        <v>2507</v>
      </c>
      <c r="C192" s="46">
        <v>25</v>
      </c>
      <c r="D192" s="45" t="s">
        <v>38</v>
      </c>
      <c r="E192" s="43">
        <v>624</v>
      </c>
      <c r="F192" s="43">
        <v>0</v>
      </c>
      <c r="G192" s="43">
        <f t="shared" si="27"/>
        <v>624</v>
      </c>
      <c r="H192" s="43">
        <f t="shared" si="28"/>
        <v>686.40000000000009</v>
      </c>
      <c r="I192" s="45">
        <f>I191</f>
        <v>24440</v>
      </c>
      <c r="J192" s="51">
        <f t="shared" si="29"/>
        <v>15250560</v>
      </c>
      <c r="K192" s="52">
        <f t="shared" si="30"/>
        <v>16470604.800000001</v>
      </c>
      <c r="L192" s="49">
        <f t="shared" si="31"/>
        <v>41000</v>
      </c>
      <c r="M192" s="50">
        <f t="shared" si="32"/>
        <v>2196480.0000000005</v>
      </c>
    </row>
    <row r="193" spans="1:13" x14ac:dyDescent="0.25">
      <c r="A193" s="45">
        <v>192</v>
      </c>
      <c r="B193" s="45">
        <v>2508</v>
      </c>
      <c r="C193" s="46">
        <v>25</v>
      </c>
      <c r="D193" s="45" t="s">
        <v>38</v>
      </c>
      <c r="E193" s="43">
        <v>624</v>
      </c>
      <c r="F193" s="43">
        <v>0</v>
      </c>
      <c r="G193" s="43">
        <f t="shared" si="27"/>
        <v>624</v>
      </c>
      <c r="H193" s="43">
        <f t="shared" si="28"/>
        <v>686.40000000000009</v>
      </c>
      <c r="I193" s="45">
        <f>I192</f>
        <v>24440</v>
      </c>
      <c r="J193" s="51">
        <f t="shared" si="29"/>
        <v>15250560</v>
      </c>
      <c r="K193" s="52">
        <f t="shared" si="30"/>
        <v>16470604.800000001</v>
      </c>
      <c r="L193" s="49">
        <f t="shared" si="31"/>
        <v>41000</v>
      </c>
      <c r="M193" s="50">
        <f t="shared" si="32"/>
        <v>2196480.0000000005</v>
      </c>
    </row>
    <row r="194" spans="1:13" x14ac:dyDescent="0.25">
      <c r="A194" s="45">
        <v>193</v>
      </c>
      <c r="B194" s="45">
        <v>2601</v>
      </c>
      <c r="C194" s="46">
        <v>26</v>
      </c>
      <c r="D194" s="43" t="s">
        <v>38</v>
      </c>
      <c r="E194" s="43">
        <v>701</v>
      </c>
      <c r="F194" s="43">
        <v>0</v>
      </c>
      <c r="G194" s="43">
        <f t="shared" si="27"/>
        <v>701</v>
      </c>
      <c r="H194" s="43">
        <f t="shared" si="28"/>
        <v>771.1</v>
      </c>
      <c r="I194" s="45">
        <f>I193+60</f>
        <v>24500</v>
      </c>
      <c r="J194" s="51">
        <f t="shared" si="29"/>
        <v>17174500</v>
      </c>
      <c r="K194" s="52">
        <f t="shared" si="30"/>
        <v>18548460</v>
      </c>
      <c r="L194" s="49">
        <f t="shared" si="31"/>
        <v>46500</v>
      </c>
      <c r="M194" s="50">
        <f t="shared" si="32"/>
        <v>2467520</v>
      </c>
    </row>
    <row r="195" spans="1:13" x14ac:dyDescent="0.25">
      <c r="A195" s="45">
        <v>194</v>
      </c>
      <c r="B195" s="45">
        <v>2602</v>
      </c>
      <c r="C195" s="46">
        <v>26</v>
      </c>
      <c r="D195" s="43" t="s">
        <v>38</v>
      </c>
      <c r="E195" s="43">
        <v>701</v>
      </c>
      <c r="F195" s="43">
        <v>0</v>
      </c>
      <c r="G195" s="43">
        <f t="shared" ref="G195:G258" si="39">E195+F195</f>
        <v>701</v>
      </c>
      <c r="H195" s="43">
        <f t="shared" ref="H195:H258" si="40">G195*1.1</f>
        <v>771.1</v>
      </c>
      <c r="I195" s="45">
        <f t="shared" ref="I195:I201" si="41">I194</f>
        <v>24500</v>
      </c>
      <c r="J195" s="51">
        <f t="shared" ref="J195:J258" si="42">G195*I195</f>
        <v>17174500</v>
      </c>
      <c r="K195" s="52">
        <f t="shared" ref="K195:K258" si="43">J195*1.08</f>
        <v>18548460</v>
      </c>
      <c r="L195" s="49">
        <f t="shared" ref="L195:L258" si="44">MROUND((K195*0.03/12),500)</f>
        <v>46500</v>
      </c>
      <c r="M195" s="50">
        <f t="shared" ref="M195:M258" si="45">H195*3200</f>
        <v>2467520</v>
      </c>
    </row>
    <row r="196" spans="1:13" x14ac:dyDescent="0.25">
      <c r="A196" s="45">
        <v>195</v>
      </c>
      <c r="B196" s="45">
        <v>2603</v>
      </c>
      <c r="C196" s="46">
        <v>26</v>
      </c>
      <c r="D196" s="43" t="s">
        <v>14</v>
      </c>
      <c r="E196" s="43">
        <v>1045</v>
      </c>
      <c r="F196" s="43">
        <v>56</v>
      </c>
      <c r="G196" s="43">
        <f t="shared" si="39"/>
        <v>1101</v>
      </c>
      <c r="H196" s="43">
        <f t="shared" si="40"/>
        <v>1211.1000000000001</v>
      </c>
      <c r="I196" s="45">
        <f t="shared" si="41"/>
        <v>24500</v>
      </c>
      <c r="J196" s="51">
        <f t="shared" si="42"/>
        <v>26974500</v>
      </c>
      <c r="K196" s="52">
        <f t="shared" si="43"/>
        <v>29132460.000000004</v>
      </c>
      <c r="L196" s="49">
        <f t="shared" si="44"/>
        <v>73000</v>
      </c>
      <c r="M196" s="50">
        <f t="shared" si="45"/>
        <v>3875520.0000000005</v>
      </c>
    </row>
    <row r="197" spans="1:13" x14ac:dyDescent="0.25">
      <c r="A197" s="45">
        <v>196</v>
      </c>
      <c r="B197" s="45">
        <v>2604</v>
      </c>
      <c r="C197" s="46">
        <v>26</v>
      </c>
      <c r="D197" s="43" t="s">
        <v>14</v>
      </c>
      <c r="E197" s="43">
        <v>1045</v>
      </c>
      <c r="F197" s="43">
        <v>56</v>
      </c>
      <c r="G197" s="43">
        <f t="shared" si="39"/>
        <v>1101</v>
      </c>
      <c r="H197" s="43">
        <f t="shared" si="40"/>
        <v>1211.1000000000001</v>
      </c>
      <c r="I197" s="45">
        <f t="shared" si="41"/>
        <v>24500</v>
      </c>
      <c r="J197" s="51">
        <f t="shared" si="42"/>
        <v>26974500</v>
      </c>
      <c r="K197" s="52">
        <f t="shared" si="43"/>
        <v>29132460.000000004</v>
      </c>
      <c r="L197" s="49">
        <f t="shared" si="44"/>
        <v>73000</v>
      </c>
      <c r="M197" s="50">
        <f t="shared" si="45"/>
        <v>3875520.0000000005</v>
      </c>
    </row>
    <row r="198" spans="1:13" x14ac:dyDescent="0.25">
      <c r="A198" s="45">
        <v>197</v>
      </c>
      <c r="B198" s="45">
        <v>2605</v>
      </c>
      <c r="C198" s="46">
        <v>26</v>
      </c>
      <c r="D198" s="43" t="s">
        <v>38</v>
      </c>
      <c r="E198" s="43">
        <v>646</v>
      </c>
      <c r="F198" s="43">
        <v>0</v>
      </c>
      <c r="G198" s="43">
        <f t="shared" si="39"/>
        <v>646</v>
      </c>
      <c r="H198" s="43">
        <f t="shared" si="40"/>
        <v>710.6</v>
      </c>
      <c r="I198" s="45">
        <f t="shared" si="41"/>
        <v>24500</v>
      </c>
      <c r="J198" s="51">
        <f t="shared" si="42"/>
        <v>15827000</v>
      </c>
      <c r="K198" s="52">
        <f t="shared" si="43"/>
        <v>17093160</v>
      </c>
      <c r="L198" s="49">
        <f t="shared" si="44"/>
        <v>42500</v>
      </c>
      <c r="M198" s="50">
        <f t="shared" si="45"/>
        <v>2273920</v>
      </c>
    </row>
    <row r="199" spans="1:13" x14ac:dyDescent="0.25">
      <c r="A199" s="45">
        <v>198</v>
      </c>
      <c r="B199" s="45">
        <v>2606</v>
      </c>
      <c r="C199" s="46">
        <v>26</v>
      </c>
      <c r="D199" s="43" t="s">
        <v>38</v>
      </c>
      <c r="E199" s="43">
        <v>646</v>
      </c>
      <c r="F199" s="43">
        <v>0</v>
      </c>
      <c r="G199" s="43">
        <f t="shared" si="39"/>
        <v>646</v>
      </c>
      <c r="H199" s="43">
        <f t="shared" si="40"/>
        <v>710.6</v>
      </c>
      <c r="I199" s="45">
        <f t="shared" si="41"/>
        <v>24500</v>
      </c>
      <c r="J199" s="51">
        <f t="shared" si="42"/>
        <v>15827000</v>
      </c>
      <c r="K199" s="52">
        <f t="shared" si="43"/>
        <v>17093160</v>
      </c>
      <c r="L199" s="49">
        <f t="shared" si="44"/>
        <v>42500</v>
      </c>
      <c r="M199" s="50">
        <f t="shared" si="45"/>
        <v>2273920</v>
      </c>
    </row>
    <row r="200" spans="1:13" x14ac:dyDescent="0.25">
      <c r="A200" s="45">
        <v>199</v>
      </c>
      <c r="B200" s="45">
        <v>2607</v>
      </c>
      <c r="C200" s="46">
        <v>26</v>
      </c>
      <c r="D200" s="43" t="s">
        <v>38</v>
      </c>
      <c r="E200" s="43">
        <v>624</v>
      </c>
      <c r="F200" s="43">
        <v>0</v>
      </c>
      <c r="G200" s="43">
        <f t="shared" si="39"/>
        <v>624</v>
      </c>
      <c r="H200" s="43">
        <f t="shared" si="40"/>
        <v>686.40000000000009</v>
      </c>
      <c r="I200" s="45">
        <f t="shared" si="41"/>
        <v>24500</v>
      </c>
      <c r="J200" s="51">
        <f t="shared" si="42"/>
        <v>15288000</v>
      </c>
      <c r="K200" s="52">
        <f t="shared" si="43"/>
        <v>16511040.000000002</v>
      </c>
      <c r="L200" s="49">
        <f t="shared" si="44"/>
        <v>41500</v>
      </c>
      <c r="M200" s="50">
        <f t="shared" si="45"/>
        <v>2196480.0000000005</v>
      </c>
    </row>
    <row r="201" spans="1:13" x14ac:dyDescent="0.25">
      <c r="A201" s="45">
        <v>200</v>
      </c>
      <c r="B201" s="45">
        <v>2608</v>
      </c>
      <c r="C201" s="46">
        <v>26</v>
      </c>
      <c r="D201" s="43" t="s">
        <v>38</v>
      </c>
      <c r="E201" s="43">
        <v>624</v>
      </c>
      <c r="F201" s="43">
        <v>0</v>
      </c>
      <c r="G201" s="43">
        <f t="shared" si="39"/>
        <v>624</v>
      </c>
      <c r="H201" s="43">
        <f t="shared" si="40"/>
        <v>686.40000000000009</v>
      </c>
      <c r="I201" s="45">
        <f t="shared" si="41"/>
        <v>24500</v>
      </c>
      <c r="J201" s="51">
        <f t="shared" si="42"/>
        <v>15288000</v>
      </c>
      <c r="K201" s="52">
        <f t="shared" si="43"/>
        <v>16511040.000000002</v>
      </c>
      <c r="L201" s="49">
        <f t="shared" si="44"/>
        <v>41500</v>
      </c>
      <c r="M201" s="50">
        <f t="shared" si="45"/>
        <v>2196480.0000000005</v>
      </c>
    </row>
    <row r="202" spans="1:13" x14ac:dyDescent="0.25">
      <c r="A202" s="45">
        <v>201</v>
      </c>
      <c r="B202" s="45">
        <v>2701</v>
      </c>
      <c r="C202" s="46">
        <v>27</v>
      </c>
      <c r="D202" s="43" t="s">
        <v>38</v>
      </c>
      <c r="E202" s="43">
        <v>701</v>
      </c>
      <c r="F202" s="43">
        <v>0</v>
      </c>
      <c r="G202" s="43">
        <f t="shared" si="39"/>
        <v>701</v>
      </c>
      <c r="H202" s="43">
        <f t="shared" si="40"/>
        <v>771.1</v>
      </c>
      <c r="I202" s="45">
        <f>I201+60</f>
        <v>24560</v>
      </c>
      <c r="J202" s="51">
        <f t="shared" si="42"/>
        <v>17216560</v>
      </c>
      <c r="K202" s="52">
        <f t="shared" si="43"/>
        <v>18593884.800000001</v>
      </c>
      <c r="L202" s="49">
        <f t="shared" si="44"/>
        <v>46500</v>
      </c>
      <c r="M202" s="50">
        <f t="shared" si="45"/>
        <v>2467520</v>
      </c>
    </row>
    <row r="203" spans="1:13" x14ac:dyDescent="0.25">
      <c r="A203" s="45">
        <v>202</v>
      </c>
      <c r="B203" s="45">
        <v>2702</v>
      </c>
      <c r="C203" s="46">
        <v>27</v>
      </c>
      <c r="D203" s="43" t="s">
        <v>38</v>
      </c>
      <c r="E203" s="43">
        <v>701</v>
      </c>
      <c r="F203" s="43">
        <v>0</v>
      </c>
      <c r="G203" s="43">
        <f t="shared" si="39"/>
        <v>701</v>
      </c>
      <c r="H203" s="43">
        <f t="shared" si="40"/>
        <v>771.1</v>
      </c>
      <c r="I203" s="45">
        <f t="shared" ref="I203:I209" si="46">I202</f>
        <v>24560</v>
      </c>
      <c r="J203" s="51">
        <f t="shared" si="42"/>
        <v>17216560</v>
      </c>
      <c r="K203" s="52">
        <f t="shared" si="43"/>
        <v>18593884.800000001</v>
      </c>
      <c r="L203" s="49">
        <f t="shared" si="44"/>
        <v>46500</v>
      </c>
      <c r="M203" s="50">
        <f t="shared" si="45"/>
        <v>2467520</v>
      </c>
    </row>
    <row r="204" spans="1:13" x14ac:dyDescent="0.25">
      <c r="A204" s="45">
        <v>203</v>
      </c>
      <c r="B204" s="45">
        <v>2703</v>
      </c>
      <c r="C204" s="46">
        <v>27</v>
      </c>
      <c r="D204" s="43" t="s">
        <v>14</v>
      </c>
      <c r="E204" s="43">
        <v>1045</v>
      </c>
      <c r="F204" s="43">
        <v>56</v>
      </c>
      <c r="G204" s="43">
        <f t="shared" si="39"/>
        <v>1101</v>
      </c>
      <c r="H204" s="43">
        <f t="shared" si="40"/>
        <v>1211.1000000000001</v>
      </c>
      <c r="I204" s="45">
        <f t="shared" si="46"/>
        <v>24560</v>
      </c>
      <c r="J204" s="51">
        <f t="shared" si="42"/>
        <v>27040560</v>
      </c>
      <c r="K204" s="52">
        <f t="shared" si="43"/>
        <v>29203804.800000001</v>
      </c>
      <c r="L204" s="49">
        <f t="shared" si="44"/>
        <v>73000</v>
      </c>
      <c r="M204" s="50">
        <f t="shared" si="45"/>
        <v>3875520.0000000005</v>
      </c>
    </row>
    <row r="205" spans="1:13" x14ac:dyDescent="0.25">
      <c r="A205" s="45">
        <v>204</v>
      </c>
      <c r="B205" s="45">
        <v>2704</v>
      </c>
      <c r="C205" s="46">
        <v>27</v>
      </c>
      <c r="D205" s="43" t="s">
        <v>14</v>
      </c>
      <c r="E205" s="43">
        <v>1045</v>
      </c>
      <c r="F205" s="43">
        <v>56</v>
      </c>
      <c r="G205" s="43">
        <f t="shared" si="39"/>
        <v>1101</v>
      </c>
      <c r="H205" s="43">
        <f t="shared" si="40"/>
        <v>1211.1000000000001</v>
      </c>
      <c r="I205" s="45">
        <f t="shared" si="46"/>
        <v>24560</v>
      </c>
      <c r="J205" s="51">
        <f t="shared" si="42"/>
        <v>27040560</v>
      </c>
      <c r="K205" s="52">
        <f t="shared" si="43"/>
        <v>29203804.800000001</v>
      </c>
      <c r="L205" s="49">
        <f t="shared" si="44"/>
        <v>73000</v>
      </c>
      <c r="M205" s="50">
        <f t="shared" si="45"/>
        <v>3875520.0000000005</v>
      </c>
    </row>
    <row r="206" spans="1:13" x14ac:dyDescent="0.25">
      <c r="A206" s="45">
        <v>205</v>
      </c>
      <c r="B206" s="45">
        <v>2705</v>
      </c>
      <c r="C206" s="46">
        <v>27</v>
      </c>
      <c r="D206" s="43" t="s">
        <v>38</v>
      </c>
      <c r="E206" s="43">
        <v>646</v>
      </c>
      <c r="F206" s="43">
        <v>0</v>
      </c>
      <c r="G206" s="43">
        <f t="shared" si="39"/>
        <v>646</v>
      </c>
      <c r="H206" s="43">
        <f t="shared" si="40"/>
        <v>710.6</v>
      </c>
      <c r="I206" s="45">
        <f t="shared" si="46"/>
        <v>24560</v>
      </c>
      <c r="J206" s="51">
        <f t="shared" si="42"/>
        <v>15865760</v>
      </c>
      <c r="K206" s="52">
        <f t="shared" si="43"/>
        <v>17135020.800000001</v>
      </c>
      <c r="L206" s="49">
        <f t="shared" si="44"/>
        <v>43000</v>
      </c>
      <c r="M206" s="50">
        <f t="shared" si="45"/>
        <v>2273920</v>
      </c>
    </row>
    <row r="207" spans="1:13" x14ac:dyDescent="0.25">
      <c r="A207" s="45">
        <v>206</v>
      </c>
      <c r="B207" s="45">
        <v>2706</v>
      </c>
      <c r="C207" s="46">
        <v>27</v>
      </c>
      <c r="D207" s="43" t="s">
        <v>38</v>
      </c>
      <c r="E207" s="43">
        <v>646</v>
      </c>
      <c r="F207" s="43">
        <v>0</v>
      </c>
      <c r="G207" s="43">
        <f t="shared" si="39"/>
        <v>646</v>
      </c>
      <c r="H207" s="43">
        <f t="shared" si="40"/>
        <v>710.6</v>
      </c>
      <c r="I207" s="45">
        <f t="shared" si="46"/>
        <v>24560</v>
      </c>
      <c r="J207" s="51">
        <f t="shared" si="42"/>
        <v>15865760</v>
      </c>
      <c r="K207" s="52">
        <f t="shared" si="43"/>
        <v>17135020.800000001</v>
      </c>
      <c r="L207" s="49">
        <f t="shared" si="44"/>
        <v>43000</v>
      </c>
      <c r="M207" s="50">
        <f t="shared" si="45"/>
        <v>2273920</v>
      </c>
    </row>
    <row r="208" spans="1:13" x14ac:dyDescent="0.25">
      <c r="A208" s="45">
        <v>207</v>
      </c>
      <c r="B208" s="45">
        <v>2707</v>
      </c>
      <c r="C208" s="46">
        <v>27</v>
      </c>
      <c r="D208" s="43" t="s">
        <v>38</v>
      </c>
      <c r="E208" s="43">
        <v>624</v>
      </c>
      <c r="F208" s="43">
        <v>0</v>
      </c>
      <c r="G208" s="43">
        <f t="shared" si="39"/>
        <v>624</v>
      </c>
      <c r="H208" s="43">
        <f t="shared" si="40"/>
        <v>686.40000000000009</v>
      </c>
      <c r="I208" s="45">
        <f t="shared" si="46"/>
        <v>24560</v>
      </c>
      <c r="J208" s="51">
        <f t="shared" si="42"/>
        <v>15325440</v>
      </c>
      <c r="K208" s="52">
        <f t="shared" si="43"/>
        <v>16551475.200000001</v>
      </c>
      <c r="L208" s="49">
        <f t="shared" si="44"/>
        <v>41500</v>
      </c>
      <c r="M208" s="50">
        <f t="shared" si="45"/>
        <v>2196480.0000000005</v>
      </c>
    </row>
    <row r="209" spans="1:13" x14ac:dyDescent="0.25">
      <c r="A209" s="45">
        <v>208</v>
      </c>
      <c r="B209" s="45">
        <v>2708</v>
      </c>
      <c r="C209" s="46">
        <v>27</v>
      </c>
      <c r="D209" s="43" t="s">
        <v>38</v>
      </c>
      <c r="E209" s="43">
        <v>624</v>
      </c>
      <c r="F209" s="43">
        <v>0</v>
      </c>
      <c r="G209" s="43">
        <f t="shared" si="39"/>
        <v>624</v>
      </c>
      <c r="H209" s="43">
        <f t="shared" si="40"/>
        <v>686.40000000000009</v>
      </c>
      <c r="I209" s="45">
        <f t="shared" si="46"/>
        <v>24560</v>
      </c>
      <c r="J209" s="51">
        <f t="shared" si="42"/>
        <v>15325440</v>
      </c>
      <c r="K209" s="52">
        <f t="shared" si="43"/>
        <v>16551475.200000001</v>
      </c>
      <c r="L209" s="49">
        <f t="shared" si="44"/>
        <v>41500</v>
      </c>
      <c r="M209" s="50">
        <f t="shared" si="45"/>
        <v>2196480.0000000005</v>
      </c>
    </row>
    <row r="210" spans="1:13" x14ac:dyDescent="0.25">
      <c r="A210" s="45">
        <v>209</v>
      </c>
      <c r="B210" s="45">
        <v>2801</v>
      </c>
      <c r="C210" s="46">
        <v>28</v>
      </c>
      <c r="D210" s="43" t="s">
        <v>38</v>
      </c>
      <c r="E210" s="43">
        <v>701</v>
      </c>
      <c r="F210" s="43">
        <v>0</v>
      </c>
      <c r="G210" s="43">
        <f t="shared" si="39"/>
        <v>701</v>
      </c>
      <c r="H210" s="43">
        <f t="shared" si="40"/>
        <v>771.1</v>
      </c>
      <c r="I210" s="45">
        <f>I209+60</f>
        <v>24620</v>
      </c>
      <c r="J210" s="51">
        <f t="shared" si="42"/>
        <v>17258620</v>
      </c>
      <c r="K210" s="52">
        <f t="shared" si="43"/>
        <v>18639309.600000001</v>
      </c>
      <c r="L210" s="49">
        <f t="shared" si="44"/>
        <v>46500</v>
      </c>
      <c r="M210" s="50">
        <f t="shared" si="45"/>
        <v>2467520</v>
      </c>
    </row>
    <row r="211" spans="1:13" x14ac:dyDescent="0.25">
      <c r="A211" s="45">
        <v>210</v>
      </c>
      <c r="B211" s="45">
        <v>2802</v>
      </c>
      <c r="C211" s="46">
        <v>28</v>
      </c>
      <c r="D211" s="43" t="s">
        <v>38</v>
      </c>
      <c r="E211" s="43">
        <v>701</v>
      </c>
      <c r="F211" s="43">
        <v>0</v>
      </c>
      <c r="G211" s="43">
        <f t="shared" si="39"/>
        <v>701</v>
      </c>
      <c r="H211" s="43">
        <f t="shared" si="40"/>
        <v>771.1</v>
      </c>
      <c r="I211" s="45">
        <f t="shared" ref="I211:I217" si="47">I210</f>
        <v>24620</v>
      </c>
      <c r="J211" s="51">
        <f t="shared" si="42"/>
        <v>17258620</v>
      </c>
      <c r="K211" s="52">
        <f t="shared" si="43"/>
        <v>18639309.600000001</v>
      </c>
      <c r="L211" s="49">
        <f t="shared" si="44"/>
        <v>46500</v>
      </c>
      <c r="M211" s="50">
        <f t="shared" si="45"/>
        <v>2467520</v>
      </c>
    </row>
    <row r="212" spans="1:13" x14ac:dyDescent="0.25">
      <c r="A212" s="45">
        <v>211</v>
      </c>
      <c r="B212" s="45">
        <v>2803</v>
      </c>
      <c r="C212" s="46">
        <v>28</v>
      </c>
      <c r="D212" s="43" t="s">
        <v>14</v>
      </c>
      <c r="E212" s="43">
        <v>1045</v>
      </c>
      <c r="F212" s="43">
        <v>56</v>
      </c>
      <c r="G212" s="43">
        <f t="shared" si="39"/>
        <v>1101</v>
      </c>
      <c r="H212" s="43">
        <f t="shared" si="40"/>
        <v>1211.1000000000001</v>
      </c>
      <c r="I212" s="45">
        <f t="shared" si="47"/>
        <v>24620</v>
      </c>
      <c r="J212" s="51">
        <f t="shared" si="42"/>
        <v>27106620</v>
      </c>
      <c r="K212" s="52">
        <f t="shared" si="43"/>
        <v>29275149.600000001</v>
      </c>
      <c r="L212" s="49">
        <f t="shared" si="44"/>
        <v>73000</v>
      </c>
      <c r="M212" s="50">
        <f t="shared" si="45"/>
        <v>3875520.0000000005</v>
      </c>
    </row>
    <row r="213" spans="1:13" x14ac:dyDescent="0.25">
      <c r="A213" s="45">
        <v>212</v>
      </c>
      <c r="B213" s="45">
        <v>2804</v>
      </c>
      <c r="C213" s="46">
        <v>28</v>
      </c>
      <c r="D213" s="43" t="s">
        <v>14</v>
      </c>
      <c r="E213" s="43">
        <v>1045</v>
      </c>
      <c r="F213" s="43">
        <v>56</v>
      </c>
      <c r="G213" s="43">
        <f t="shared" si="39"/>
        <v>1101</v>
      </c>
      <c r="H213" s="43">
        <f t="shared" si="40"/>
        <v>1211.1000000000001</v>
      </c>
      <c r="I213" s="45">
        <f t="shared" si="47"/>
        <v>24620</v>
      </c>
      <c r="J213" s="51">
        <f t="shared" si="42"/>
        <v>27106620</v>
      </c>
      <c r="K213" s="52">
        <f t="shared" si="43"/>
        <v>29275149.600000001</v>
      </c>
      <c r="L213" s="49">
        <f t="shared" si="44"/>
        <v>73000</v>
      </c>
      <c r="M213" s="50">
        <f t="shared" si="45"/>
        <v>3875520.0000000005</v>
      </c>
    </row>
    <row r="214" spans="1:13" x14ac:dyDescent="0.25">
      <c r="A214" s="45">
        <v>213</v>
      </c>
      <c r="B214" s="45">
        <v>2805</v>
      </c>
      <c r="C214" s="46">
        <v>28</v>
      </c>
      <c r="D214" s="43" t="s">
        <v>38</v>
      </c>
      <c r="E214" s="43">
        <v>646</v>
      </c>
      <c r="F214" s="43">
        <v>0</v>
      </c>
      <c r="G214" s="43">
        <f t="shared" si="39"/>
        <v>646</v>
      </c>
      <c r="H214" s="43">
        <f t="shared" si="40"/>
        <v>710.6</v>
      </c>
      <c r="I214" s="45">
        <f t="shared" si="47"/>
        <v>24620</v>
      </c>
      <c r="J214" s="51">
        <f t="shared" si="42"/>
        <v>15904520</v>
      </c>
      <c r="K214" s="52">
        <f t="shared" si="43"/>
        <v>17176881.600000001</v>
      </c>
      <c r="L214" s="49">
        <f t="shared" si="44"/>
        <v>43000</v>
      </c>
      <c r="M214" s="50">
        <f t="shared" si="45"/>
        <v>2273920</v>
      </c>
    </row>
    <row r="215" spans="1:13" x14ac:dyDescent="0.25">
      <c r="A215" s="45">
        <v>214</v>
      </c>
      <c r="B215" s="45">
        <v>2806</v>
      </c>
      <c r="C215" s="46">
        <v>28</v>
      </c>
      <c r="D215" s="43" t="s">
        <v>38</v>
      </c>
      <c r="E215" s="43">
        <v>646</v>
      </c>
      <c r="F215" s="43">
        <v>0</v>
      </c>
      <c r="G215" s="43">
        <f t="shared" si="39"/>
        <v>646</v>
      </c>
      <c r="H215" s="43">
        <f t="shared" si="40"/>
        <v>710.6</v>
      </c>
      <c r="I215" s="45">
        <f t="shared" si="47"/>
        <v>24620</v>
      </c>
      <c r="J215" s="51">
        <f t="shared" si="42"/>
        <v>15904520</v>
      </c>
      <c r="K215" s="52">
        <f t="shared" si="43"/>
        <v>17176881.600000001</v>
      </c>
      <c r="L215" s="49">
        <f t="shared" si="44"/>
        <v>43000</v>
      </c>
      <c r="M215" s="50">
        <f t="shared" si="45"/>
        <v>2273920</v>
      </c>
    </row>
    <row r="216" spans="1:13" x14ac:dyDescent="0.25">
      <c r="A216" s="45">
        <v>215</v>
      </c>
      <c r="B216" s="45">
        <v>2807</v>
      </c>
      <c r="C216" s="46">
        <v>28</v>
      </c>
      <c r="D216" s="43" t="s">
        <v>38</v>
      </c>
      <c r="E216" s="43">
        <v>624</v>
      </c>
      <c r="F216" s="43">
        <v>0</v>
      </c>
      <c r="G216" s="43">
        <f t="shared" si="39"/>
        <v>624</v>
      </c>
      <c r="H216" s="43">
        <f t="shared" si="40"/>
        <v>686.40000000000009</v>
      </c>
      <c r="I216" s="45">
        <f t="shared" si="47"/>
        <v>24620</v>
      </c>
      <c r="J216" s="51">
        <f t="shared" si="42"/>
        <v>15362880</v>
      </c>
      <c r="K216" s="52">
        <f t="shared" si="43"/>
        <v>16591910.4</v>
      </c>
      <c r="L216" s="49">
        <f t="shared" si="44"/>
        <v>41500</v>
      </c>
      <c r="M216" s="50">
        <f t="shared" si="45"/>
        <v>2196480.0000000005</v>
      </c>
    </row>
    <row r="217" spans="1:13" x14ac:dyDescent="0.25">
      <c r="A217" s="45">
        <v>216</v>
      </c>
      <c r="B217" s="45">
        <v>2808</v>
      </c>
      <c r="C217" s="46">
        <v>28</v>
      </c>
      <c r="D217" s="43" t="s">
        <v>38</v>
      </c>
      <c r="E217" s="43">
        <v>624</v>
      </c>
      <c r="F217" s="43">
        <v>0</v>
      </c>
      <c r="G217" s="43">
        <f t="shared" si="39"/>
        <v>624</v>
      </c>
      <c r="H217" s="43">
        <f t="shared" si="40"/>
        <v>686.40000000000009</v>
      </c>
      <c r="I217" s="45">
        <f t="shared" si="47"/>
        <v>24620</v>
      </c>
      <c r="J217" s="51">
        <f t="shared" si="42"/>
        <v>15362880</v>
      </c>
      <c r="K217" s="52">
        <f t="shared" si="43"/>
        <v>16591910.4</v>
      </c>
      <c r="L217" s="49">
        <f t="shared" si="44"/>
        <v>41500</v>
      </c>
      <c r="M217" s="50">
        <f t="shared" si="45"/>
        <v>2196480.0000000005</v>
      </c>
    </row>
    <row r="218" spans="1:13" x14ac:dyDescent="0.25">
      <c r="A218" s="45">
        <v>217</v>
      </c>
      <c r="B218" s="45">
        <v>2901</v>
      </c>
      <c r="C218" s="46">
        <v>29</v>
      </c>
      <c r="D218" s="43" t="s">
        <v>38</v>
      </c>
      <c r="E218" s="43">
        <v>701</v>
      </c>
      <c r="F218" s="43">
        <v>0</v>
      </c>
      <c r="G218" s="43">
        <f t="shared" si="39"/>
        <v>701</v>
      </c>
      <c r="H218" s="43">
        <f t="shared" si="40"/>
        <v>771.1</v>
      </c>
      <c r="I218" s="45">
        <f>I217+60</f>
        <v>24680</v>
      </c>
      <c r="J218" s="51">
        <f t="shared" si="42"/>
        <v>17300680</v>
      </c>
      <c r="K218" s="52">
        <f t="shared" si="43"/>
        <v>18684734.400000002</v>
      </c>
      <c r="L218" s="49">
        <f t="shared" si="44"/>
        <v>46500</v>
      </c>
      <c r="M218" s="50">
        <f t="shared" si="45"/>
        <v>2467520</v>
      </c>
    </row>
    <row r="219" spans="1:13" x14ac:dyDescent="0.25">
      <c r="A219" s="45">
        <v>218</v>
      </c>
      <c r="B219" s="45">
        <v>2902</v>
      </c>
      <c r="C219" s="46">
        <v>29</v>
      </c>
      <c r="D219" s="43" t="s">
        <v>38</v>
      </c>
      <c r="E219" s="43">
        <v>701</v>
      </c>
      <c r="F219" s="43">
        <v>0</v>
      </c>
      <c r="G219" s="43">
        <f t="shared" si="39"/>
        <v>701</v>
      </c>
      <c r="H219" s="43">
        <f t="shared" si="40"/>
        <v>771.1</v>
      </c>
      <c r="I219" s="45">
        <f t="shared" ref="I219:I225" si="48">I218</f>
        <v>24680</v>
      </c>
      <c r="J219" s="51">
        <f t="shared" si="42"/>
        <v>17300680</v>
      </c>
      <c r="K219" s="52">
        <f t="shared" si="43"/>
        <v>18684734.400000002</v>
      </c>
      <c r="L219" s="49">
        <f t="shared" si="44"/>
        <v>46500</v>
      </c>
      <c r="M219" s="50">
        <f t="shared" si="45"/>
        <v>2467520</v>
      </c>
    </row>
    <row r="220" spans="1:13" x14ac:dyDescent="0.25">
      <c r="A220" s="45">
        <v>219</v>
      </c>
      <c r="B220" s="45">
        <v>2903</v>
      </c>
      <c r="C220" s="46">
        <v>29</v>
      </c>
      <c r="D220" s="43" t="s">
        <v>14</v>
      </c>
      <c r="E220" s="43">
        <v>1045</v>
      </c>
      <c r="F220" s="43">
        <v>56</v>
      </c>
      <c r="G220" s="43">
        <f t="shared" si="39"/>
        <v>1101</v>
      </c>
      <c r="H220" s="43">
        <f t="shared" si="40"/>
        <v>1211.1000000000001</v>
      </c>
      <c r="I220" s="45">
        <f t="shared" si="48"/>
        <v>24680</v>
      </c>
      <c r="J220" s="51">
        <f t="shared" si="42"/>
        <v>27172680</v>
      </c>
      <c r="K220" s="52">
        <f t="shared" si="43"/>
        <v>29346494.400000002</v>
      </c>
      <c r="L220" s="49">
        <f t="shared" si="44"/>
        <v>73500</v>
      </c>
      <c r="M220" s="50">
        <f t="shared" si="45"/>
        <v>3875520.0000000005</v>
      </c>
    </row>
    <row r="221" spans="1:13" x14ac:dyDescent="0.25">
      <c r="A221" s="45">
        <v>220</v>
      </c>
      <c r="B221" s="45">
        <v>2904</v>
      </c>
      <c r="C221" s="46">
        <v>29</v>
      </c>
      <c r="D221" s="43" t="s">
        <v>14</v>
      </c>
      <c r="E221" s="43">
        <v>1045</v>
      </c>
      <c r="F221" s="43">
        <v>56</v>
      </c>
      <c r="G221" s="43">
        <f t="shared" si="39"/>
        <v>1101</v>
      </c>
      <c r="H221" s="43">
        <f t="shared" si="40"/>
        <v>1211.1000000000001</v>
      </c>
      <c r="I221" s="45">
        <f t="shared" si="48"/>
        <v>24680</v>
      </c>
      <c r="J221" s="51">
        <f t="shared" si="42"/>
        <v>27172680</v>
      </c>
      <c r="K221" s="52">
        <f t="shared" si="43"/>
        <v>29346494.400000002</v>
      </c>
      <c r="L221" s="49">
        <f t="shared" si="44"/>
        <v>73500</v>
      </c>
      <c r="M221" s="50">
        <f t="shared" si="45"/>
        <v>3875520.0000000005</v>
      </c>
    </row>
    <row r="222" spans="1:13" x14ac:dyDescent="0.25">
      <c r="A222" s="45">
        <v>221</v>
      </c>
      <c r="B222" s="45">
        <v>2905</v>
      </c>
      <c r="C222" s="46">
        <v>29</v>
      </c>
      <c r="D222" s="43" t="s">
        <v>38</v>
      </c>
      <c r="E222" s="43">
        <v>646</v>
      </c>
      <c r="F222" s="43">
        <v>0</v>
      </c>
      <c r="G222" s="43">
        <f t="shared" si="39"/>
        <v>646</v>
      </c>
      <c r="H222" s="43">
        <f t="shared" si="40"/>
        <v>710.6</v>
      </c>
      <c r="I222" s="45">
        <f t="shared" si="48"/>
        <v>24680</v>
      </c>
      <c r="J222" s="51">
        <f t="shared" si="42"/>
        <v>15943280</v>
      </c>
      <c r="K222" s="52">
        <f t="shared" si="43"/>
        <v>17218742.400000002</v>
      </c>
      <c r="L222" s="49">
        <f t="shared" si="44"/>
        <v>43000</v>
      </c>
      <c r="M222" s="50">
        <f t="shared" si="45"/>
        <v>2273920</v>
      </c>
    </row>
    <row r="223" spans="1:13" x14ac:dyDescent="0.25">
      <c r="A223" s="45">
        <v>222</v>
      </c>
      <c r="B223" s="45">
        <v>2906</v>
      </c>
      <c r="C223" s="46">
        <v>29</v>
      </c>
      <c r="D223" s="43" t="s">
        <v>38</v>
      </c>
      <c r="E223" s="43">
        <v>646</v>
      </c>
      <c r="F223" s="43">
        <v>0</v>
      </c>
      <c r="G223" s="43">
        <f t="shared" si="39"/>
        <v>646</v>
      </c>
      <c r="H223" s="43">
        <f t="shared" si="40"/>
        <v>710.6</v>
      </c>
      <c r="I223" s="45">
        <f t="shared" si="48"/>
        <v>24680</v>
      </c>
      <c r="J223" s="51">
        <f t="shared" si="42"/>
        <v>15943280</v>
      </c>
      <c r="K223" s="52">
        <f t="shared" si="43"/>
        <v>17218742.400000002</v>
      </c>
      <c r="L223" s="49">
        <f t="shared" si="44"/>
        <v>43000</v>
      </c>
      <c r="M223" s="50">
        <f t="shared" si="45"/>
        <v>2273920</v>
      </c>
    </row>
    <row r="224" spans="1:13" x14ac:dyDescent="0.25">
      <c r="A224" s="45">
        <v>223</v>
      </c>
      <c r="B224" s="45">
        <v>2907</v>
      </c>
      <c r="C224" s="46">
        <v>29</v>
      </c>
      <c r="D224" s="43" t="s">
        <v>38</v>
      </c>
      <c r="E224" s="43">
        <v>624</v>
      </c>
      <c r="F224" s="43">
        <v>0</v>
      </c>
      <c r="G224" s="43">
        <f t="shared" si="39"/>
        <v>624</v>
      </c>
      <c r="H224" s="43">
        <f t="shared" si="40"/>
        <v>686.40000000000009</v>
      </c>
      <c r="I224" s="45">
        <f t="shared" si="48"/>
        <v>24680</v>
      </c>
      <c r="J224" s="51">
        <f t="shared" si="42"/>
        <v>15400320</v>
      </c>
      <c r="K224" s="52">
        <f t="shared" si="43"/>
        <v>16632345.600000001</v>
      </c>
      <c r="L224" s="49">
        <f t="shared" si="44"/>
        <v>41500</v>
      </c>
      <c r="M224" s="50">
        <f t="shared" si="45"/>
        <v>2196480.0000000005</v>
      </c>
    </row>
    <row r="225" spans="1:13" x14ac:dyDescent="0.25">
      <c r="A225" s="45">
        <v>224</v>
      </c>
      <c r="B225" s="45">
        <v>2908</v>
      </c>
      <c r="C225" s="46">
        <v>29</v>
      </c>
      <c r="D225" s="43" t="s">
        <v>38</v>
      </c>
      <c r="E225" s="43">
        <v>624</v>
      </c>
      <c r="F225" s="43">
        <v>0</v>
      </c>
      <c r="G225" s="43">
        <f t="shared" si="39"/>
        <v>624</v>
      </c>
      <c r="H225" s="43">
        <f t="shared" si="40"/>
        <v>686.40000000000009</v>
      </c>
      <c r="I225" s="45">
        <f t="shared" si="48"/>
        <v>24680</v>
      </c>
      <c r="J225" s="51">
        <f t="shared" si="42"/>
        <v>15400320</v>
      </c>
      <c r="K225" s="52">
        <f t="shared" si="43"/>
        <v>16632345.600000001</v>
      </c>
      <c r="L225" s="49">
        <f t="shared" si="44"/>
        <v>41500</v>
      </c>
      <c r="M225" s="50">
        <f t="shared" si="45"/>
        <v>2196480.0000000005</v>
      </c>
    </row>
    <row r="226" spans="1:13" x14ac:dyDescent="0.25">
      <c r="A226" s="45">
        <v>225</v>
      </c>
      <c r="B226" s="45">
        <v>3001</v>
      </c>
      <c r="C226" s="46">
        <v>30</v>
      </c>
      <c r="D226" s="43" t="s">
        <v>38</v>
      </c>
      <c r="E226" s="43">
        <v>701</v>
      </c>
      <c r="F226" s="43">
        <v>0</v>
      </c>
      <c r="G226" s="43">
        <f t="shared" si="39"/>
        <v>701</v>
      </c>
      <c r="H226" s="43">
        <f t="shared" si="40"/>
        <v>771.1</v>
      </c>
      <c r="I226" s="45">
        <f>I225+60</f>
        <v>24740</v>
      </c>
      <c r="J226" s="51">
        <f t="shared" si="42"/>
        <v>17342740</v>
      </c>
      <c r="K226" s="52">
        <f t="shared" si="43"/>
        <v>18730159.200000003</v>
      </c>
      <c r="L226" s="49">
        <f t="shared" si="44"/>
        <v>47000</v>
      </c>
      <c r="M226" s="50">
        <f t="shared" si="45"/>
        <v>2467520</v>
      </c>
    </row>
    <row r="227" spans="1:13" x14ac:dyDescent="0.25">
      <c r="A227" s="45">
        <v>226</v>
      </c>
      <c r="B227" s="45">
        <v>3002</v>
      </c>
      <c r="C227" s="46">
        <v>30</v>
      </c>
      <c r="D227" s="43" t="s">
        <v>38</v>
      </c>
      <c r="E227" s="43">
        <v>701</v>
      </c>
      <c r="F227" s="43">
        <v>0</v>
      </c>
      <c r="G227" s="43">
        <f t="shared" si="39"/>
        <v>701</v>
      </c>
      <c r="H227" s="43">
        <f t="shared" si="40"/>
        <v>771.1</v>
      </c>
      <c r="I227" s="45">
        <f t="shared" ref="I227:I233" si="49">I226</f>
        <v>24740</v>
      </c>
      <c r="J227" s="51">
        <f t="shared" si="42"/>
        <v>17342740</v>
      </c>
      <c r="K227" s="52">
        <f t="shared" si="43"/>
        <v>18730159.200000003</v>
      </c>
      <c r="L227" s="49">
        <f t="shared" si="44"/>
        <v>47000</v>
      </c>
      <c r="M227" s="50">
        <f t="shared" si="45"/>
        <v>2467520</v>
      </c>
    </row>
    <row r="228" spans="1:13" x14ac:dyDescent="0.25">
      <c r="A228" s="45">
        <v>227</v>
      </c>
      <c r="B228" s="45">
        <v>3003</v>
      </c>
      <c r="C228" s="46">
        <v>30</v>
      </c>
      <c r="D228" s="43" t="s">
        <v>14</v>
      </c>
      <c r="E228" s="43">
        <v>1045</v>
      </c>
      <c r="F228" s="43">
        <v>56</v>
      </c>
      <c r="G228" s="43">
        <f t="shared" si="39"/>
        <v>1101</v>
      </c>
      <c r="H228" s="43">
        <f t="shared" si="40"/>
        <v>1211.1000000000001</v>
      </c>
      <c r="I228" s="45">
        <f t="shared" si="49"/>
        <v>24740</v>
      </c>
      <c r="J228" s="51">
        <f t="shared" si="42"/>
        <v>27238740</v>
      </c>
      <c r="K228" s="52">
        <f t="shared" si="43"/>
        <v>29417839.200000003</v>
      </c>
      <c r="L228" s="49">
        <f t="shared" si="44"/>
        <v>73500</v>
      </c>
      <c r="M228" s="50">
        <f t="shared" si="45"/>
        <v>3875520.0000000005</v>
      </c>
    </row>
    <row r="229" spans="1:13" x14ac:dyDescent="0.25">
      <c r="A229" s="45">
        <v>228</v>
      </c>
      <c r="B229" s="45">
        <v>3004</v>
      </c>
      <c r="C229" s="46">
        <v>30</v>
      </c>
      <c r="D229" s="43" t="s">
        <v>14</v>
      </c>
      <c r="E229" s="43">
        <v>1045</v>
      </c>
      <c r="F229" s="43">
        <v>56</v>
      </c>
      <c r="G229" s="43">
        <f t="shared" si="39"/>
        <v>1101</v>
      </c>
      <c r="H229" s="43">
        <f t="shared" si="40"/>
        <v>1211.1000000000001</v>
      </c>
      <c r="I229" s="45">
        <f t="shared" si="49"/>
        <v>24740</v>
      </c>
      <c r="J229" s="51">
        <f t="shared" si="42"/>
        <v>27238740</v>
      </c>
      <c r="K229" s="52">
        <f t="shared" si="43"/>
        <v>29417839.200000003</v>
      </c>
      <c r="L229" s="49">
        <f t="shared" si="44"/>
        <v>73500</v>
      </c>
      <c r="M229" s="50">
        <f t="shared" si="45"/>
        <v>3875520.0000000005</v>
      </c>
    </row>
    <row r="230" spans="1:13" x14ac:dyDescent="0.25">
      <c r="A230" s="45">
        <v>229</v>
      </c>
      <c r="B230" s="45">
        <v>3005</v>
      </c>
      <c r="C230" s="46">
        <v>30</v>
      </c>
      <c r="D230" s="43" t="s">
        <v>38</v>
      </c>
      <c r="E230" s="43">
        <v>646</v>
      </c>
      <c r="F230" s="43">
        <v>0</v>
      </c>
      <c r="G230" s="43">
        <f t="shared" si="39"/>
        <v>646</v>
      </c>
      <c r="H230" s="43">
        <f t="shared" si="40"/>
        <v>710.6</v>
      </c>
      <c r="I230" s="45">
        <f t="shared" si="49"/>
        <v>24740</v>
      </c>
      <c r="J230" s="51">
        <f t="shared" si="42"/>
        <v>15982040</v>
      </c>
      <c r="K230" s="52">
        <f t="shared" si="43"/>
        <v>17260603.200000003</v>
      </c>
      <c r="L230" s="49">
        <f t="shared" si="44"/>
        <v>43000</v>
      </c>
      <c r="M230" s="50">
        <f t="shared" si="45"/>
        <v>2273920</v>
      </c>
    </row>
    <row r="231" spans="1:13" x14ac:dyDescent="0.25">
      <c r="A231" s="45">
        <v>230</v>
      </c>
      <c r="B231" s="45">
        <v>3006</v>
      </c>
      <c r="C231" s="46">
        <v>30</v>
      </c>
      <c r="D231" s="43" t="s">
        <v>38</v>
      </c>
      <c r="E231" s="43">
        <v>646</v>
      </c>
      <c r="F231" s="43">
        <v>0</v>
      </c>
      <c r="G231" s="43">
        <f t="shared" si="39"/>
        <v>646</v>
      </c>
      <c r="H231" s="43">
        <f t="shared" si="40"/>
        <v>710.6</v>
      </c>
      <c r="I231" s="45">
        <f t="shared" si="49"/>
        <v>24740</v>
      </c>
      <c r="J231" s="51">
        <f t="shared" si="42"/>
        <v>15982040</v>
      </c>
      <c r="K231" s="52">
        <f t="shared" si="43"/>
        <v>17260603.200000003</v>
      </c>
      <c r="L231" s="49">
        <f t="shared" si="44"/>
        <v>43000</v>
      </c>
      <c r="M231" s="50">
        <f t="shared" si="45"/>
        <v>2273920</v>
      </c>
    </row>
    <row r="232" spans="1:13" x14ac:dyDescent="0.25">
      <c r="A232" s="45">
        <v>231</v>
      </c>
      <c r="B232" s="45">
        <v>3007</v>
      </c>
      <c r="C232" s="46">
        <v>30</v>
      </c>
      <c r="D232" s="43" t="s">
        <v>38</v>
      </c>
      <c r="E232" s="43">
        <v>624</v>
      </c>
      <c r="F232" s="43">
        <v>0</v>
      </c>
      <c r="G232" s="43">
        <f t="shared" si="39"/>
        <v>624</v>
      </c>
      <c r="H232" s="43">
        <f t="shared" si="40"/>
        <v>686.40000000000009</v>
      </c>
      <c r="I232" s="45">
        <f t="shared" si="49"/>
        <v>24740</v>
      </c>
      <c r="J232" s="51">
        <f t="shared" si="42"/>
        <v>15437760</v>
      </c>
      <c r="K232" s="52">
        <f t="shared" si="43"/>
        <v>16672780.800000001</v>
      </c>
      <c r="L232" s="49">
        <f t="shared" si="44"/>
        <v>41500</v>
      </c>
      <c r="M232" s="50">
        <f t="shared" si="45"/>
        <v>2196480.0000000005</v>
      </c>
    </row>
    <row r="233" spans="1:13" x14ac:dyDescent="0.25">
      <c r="A233" s="45">
        <v>232</v>
      </c>
      <c r="B233" s="45">
        <v>3008</v>
      </c>
      <c r="C233" s="46">
        <v>30</v>
      </c>
      <c r="D233" s="43" t="s">
        <v>38</v>
      </c>
      <c r="E233" s="43">
        <v>624</v>
      </c>
      <c r="F233" s="43">
        <v>0</v>
      </c>
      <c r="G233" s="43">
        <f t="shared" si="39"/>
        <v>624</v>
      </c>
      <c r="H233" s="43">
        <f t="shared" si="40"/>
        <v>686.40000000000009</v>
      </c>
      <c r="I233" s="45">
        <f t="shared" si="49"/>
        <v>24740</v>
      </c>
      <c r="J233" s="51">
        <f t="shared" si="42"/>
        <v>15437760</v>
      </c>
      <c r="K233" s="52">
        <f t="shared" si="43"/>
        <v>16672780.800000001</v>
      </c>
      <c r="L233" s="49">
        <f t="shared" si="44"/>
        <v>41500</v>
      </c>
      <c r="M233" s="50">
        <f t="shared" si="45"/>
        <v>2196480.0000000005</v>
      </c>
    </row>
    <row r="234" spans="1:13" x14ac:dyDescent="0.25">
      <c r="A234" s="45">
        <v>233</v>
      </c>
      <c r="B234" s="45">
        <v>3101</v>
      </c>
      <c r="C234" s="46">
        <v>31</v>
      </c>
      <c r="D234" s="43" t="s">
        <v>38</v>
      </c>
      <c r="E234" s="43">
        <v>701</v>
      </c>
      <c r="F234" s="43">
        <v>0</v>
      </c>
      <c r="G234" s="43">
        <f t="shared" si="39"/>
        <v>701</v>
      </c>
      <c r="H234" s="43">
        <f t="shared" si="40"/>
        <v>771.1</v>
      </c>
      <c r="I234" s="45">
        <f>I233+60</f>
        <v>24800</v>
      </c>
      <c r="J234" s="51">
        <f t="shared" si="42"/>
        <v>17384800</v>
      </c>
      <c r="K234" s="52">
        <f t="shared" si="43"/>
        <v>18775584</v>
      </c>
      <c r="L234" s="49">
        <f t="shared" si="44"/>
        <v>47000</v>
      </c>
      <c r="M234" s="50">
        <f t="shared" si="45"/>
        <v>2467520</v>
      </c>
    </row>
    <row r="235" spans="1:13" x14ac:dyDescent="0.25">
      <c r="A235" s="45">
        <v>234</v>
      </c>
      <c r="B235" s="45">
        <v>3102</v>
      </c>
      <c r="C235" s="46">
        <v>31</v>
      </c>
      <c r="D235" s="43" t="s">
        <v>38</v>
      </c>
      <c r="E235" s="43">
        <v>701</v>
      </c>
      <c r="F235" s="43">
        <v>0</v>
      </c>
      <c r="G235" s="43">
        <f t="shared" si="39"/>
        <v>701</v>
      </c>
      <c r="H235" s="43">
        <f t="shared" si="40"/>
        <v>771.1</v>
      </c>
      <c r="I235" s="45">
        <f t="shared" ref="I235:I241" si="50">I234</f>
        <v>24800</v>
      </c>
      <c r="J235" s="51">
        <f t="shared" si="42"/>
        <v>17384800</v>
      </c>
      <c r="K235" s="52">
        <f t="shared" si="43"/>
        <v>18775584</v>
      </c>
      <c r="L235" s="49">
        <f t="shared" si="44"/>
        <v>47000</v>
      </c>
      <c r="M235" s="50">
        <f t="shared" si="45"/>
        <v>2467520</v>
      </c>
    </row>
    <row r="236" spans="1:13" x14ac:dyDescent="0.25">
      <c r="A236" s="45">
        <v>235</v>
      </c>
      <c r="B236" s="45">
        <v>3103</v>
      </c>
      <c r="C236" s="46">
        <v>31</v>
      </c>
      <c r="D236" s="43" t="s">
        <v>14</v>
      </c>
      <c r="E236" s="43">
        <v>1045</v>
      </c>
      <c r="F236" s="43">
        <v>56</v>
      </c>
      <c r="G236" s="43">
        <f t="shared" si="39"/>
        <v>1101</v>
      </c>
      <c r="H236" s="43">
        <f t="shared" si="40"/>
        <v>1211.1000000000001</v>
      </c>
      <c r="I236" s="45">
        <f t="shared" si="50"/>
        <v>24800</v>
      </c>
      <c r="J236" s="51">
        <f t="shared" si="42"/>
        <v>27304800</v>
      </c>
      <c r="K236" s="52">
        <f t="shared" si="43"/>
        <v>29489184.000000004</v>
      </c>
      <c r="L236" s="49">
        <f t="shared" si="44"/>
        <v>73500</v>
      </c>
      <c r="M236" s="50">
        <f t="shared" si="45"/>
        <v>3875520.0000000005</v>
      </c>
    </row>
    <row r="237" spans="1:13" x14ac:dyDescent="0.25">
      <c r="A237" s="45">
        <v>236</v>
      </c>
      <c r="B237" s="45">
        <v>3104</v>
      </c>
      <c r="C237" s="46">
        <v>31</v>
      </c>
      <c r="D237" s="43" t="s">
        <v>14</v>
      </c>
      <c r="E237" s="43">
        <v>1045</v>
      </c>
      <c r="F237" s="43">
        <v>56</v>
      </c>
      <c r="G237" s="43">
        <f t="shared" si="39"/>
        <v>1101</v>
      </c>
      <c r="H237" s="43">
        <f t="shared" si="40"/>
        <v>1211.1000000000001</v>
      </c>
      <c r="I237" s="45">
        <f t="shared" si="50"/>
        <v>24800</v>
      </c>
      <c r="J237" s="51">
        <f t="shared" si="42"/>
        <v>27304800</v>
      </c>
      <c r="K237" s="52">
        <f t="shared" si="43"/>
        <v>29489184.000000004</v>
      </c>
      <c r="L237" s="49">
        <f t="shared" si="44"/>
        <v>73500</v>
      </c>
      <c r="M237" s="50">
        <f t="shared" si="45"/>
        <v>3875520.0000000005</v>
      </c>
    </row>
    <row r="238" spans="1:13" x14ac:dyDescent="0.25">
      <c r="A238" s="45">
        <v>237</v>
      </c>
      <c r="B238" s="45">
        <v>3105</v>
      </c>
      <c r="C238" s="46">
        <v>31</v>
      </c>
      <c r="D238" s="43" t="s">
        <v>38</v>
      </c>
      <c r="E238" s="43">
        <v>647</v>
      </c>
      <c r="F238" s="43">
        <v>0</v>
      </c>
      <c r="G238" s="43">
        <f t="shared" si="39"/>
        <v>647</v>
      </c>
      <c r="H238" s="43">
        <f t="shared" si="40"/>
        <v>711.7</v>
      </c>
      <c r="I238" s="45">
        <f t="shared" si="50"/>
        <v>24800</v>
      </c>
      <c r="J238" s="51">
        <f t="shared" si="42"/>
        <v>16045600</v>
      </c>
      <c r="K238" s="52">
        <f t="shared" si="43"/>
        <v>17329248</v>
      </c>
      <c r="L238" s="49">
        <f t="shared" si="44"/>
        <v>43500</v>
      </c>
      <c r="M238" s="50">
        <f t="shared" si="45"/>
        <v>2277440</v>
      </c>
    </row>
    <row r="239" spans="1:13" x14ac:dyDescent="0.25">
      <c r="A239" s="45">
        <v>238</v>
      </c>
      <c r="B239" s="45">
        <v>3106</v>
      </c>
      <c r="C239" s="46">
        <v>31</v>
      </c>
      <c r="D239" s="43" t="s">
        <v>38</v>
      </c>
      <c r="E239" s="43">
        <v>647</v>
      </c>
      <c r="F239" s="43">
        <v>0</v>
      </c>
      <c r="G239" s="43">
        <f t="shared" si="39"/>
        <v>647</v>
      </c>
      <c r="H239" s="43">
        <f t="shared" si="40"/>
        <v>711.7</v>
      </c>
      <c r="I239" s="45">
        <f t="shared" si="50"/>
        <v>24800</v>
      </c>
      <c r="J239" s="51">
        <f t="shared" si="42"/>
        <v>16045600</v>
      </c>
      <c r="K239" s="52">
        <f t="shared" si="43"/>
        <v>17329248</v>
      </c>
      <c r="L239" s="49">
        <f t="shared" si="44"/>
        <v>43500</v>
      </c>
      <c r="M239" s="50">
        <f t="shared" si="45"/>
        <v>2277440</v>
      </c>
    </row>
    <row r="240" spans="1:13" x14ac:dyDescent="0.25">
      <c r="A240" s="45">
        <v>239</v>
      </c>
      <c r="B240" s="45">
        <v>3107</v>
      </c>
      <c r="C240" s="46">
        <v>31</v>
      </c>
      <c r="D240" s="43" t="s">
        <v>38</v>
      </c>
      <c r="E240" s="43">
        <v>624</v>
      </c>
      <c r="F240" s="43">
        <v>0</v>
      </c>
      <c r="G240" s="43">
        <f t="shared" si="39"/>
        <v>624</v>
      </c>
      <c r="H240" s="43">
        <f t="shared" si="40"/>
        <v>686.40000000000009</v>
      </c>
      <c r="I240" s="45">
        <f t="shared" si="50"/>
        <v>24800</v>
      </c>
      <c r="J240" s="51">
        <f t="shared" si="42"/>
        <v>15475200</v>
      </c>
      <c r="K240" s="52">
        <f t="shared" si="43"/>
        <v>16713216.000000002</v>
      </c>
      <c r="L240" s="49">
        <f t="shared" si="44"/>
        <v>42000</v>
      </c>
      <c r="M240" s="50">
        <f t="shared" si="45"/>
        <v>2196480.0000000005</v>
      </c>
    </row>
    <row r="241" spans="1:13" x14ac:dyDescent="0.25">
      <c r="A241" s="45">
        <v>240</v>
      </c>
      <c r="B241" s="45">
        <v>3108</v>
      </c>
      <c r="C241" s="46">
        <v>31</v>
      </c>
      <c r="D241" s="43" t="s">
        <v>38</v>
      </c>
      <c r="E241" s="43">
        <v>624</v>
      </c>
      <c r="F241" s="43">
        <v>0</v>
      </c>
      <c r="G241" s="43">
        <f t="shared" si="39"/>
        <v>624</v>
      </c>
      <c r="H241" s="43">
        <f t="shared" si="40"/>
        <v>686.40000000000009</v>
      </c>
      <c r="I241" s="45">
        <f t="shared" si="50"/>
        <v>24800</v>
      </c>
      <c r="J241" s="51">
        <f t="shared" si="42"/>
        <v>15475200</v>
      </c>
      <c r="K241" s="52">
        <f t="shared" si="43"/>
        <v>16713216.000000002</v>
      </c>
      <c r="L241" s="49">
        <f t="shared" si="44"/>
        <v>42000</v>
      </c>
      <c r="M241" s="50">
        <f t="shared" si="45"/>
        <v>2196480.0000000005</v>
      </c>
    </row>
    <row r="242" spans="1:13" x14ac:dyDescent="0.25">
      <c r="A242" s="45">
        <v>241</v>
      </c>
      <c r="B242" s="45">
        <v>3201</v>
      </c>
      <c r="C242" s="46">
        <v>32</v>
      </c>
      <c r="D242" s="45" t="s">
        <v>38</v>
      </c>
      <c r="E242" s="43">
        <v>701</v>
      </c>
      <c r="F242" s="43">
        <v>0</v>
      </c>
      <c r="G242" s="43">
        <f t="shared" si="39"/>
        <v>701</v>
      </c>
      <c r="H242" s="43">
        <f t="shared" si="40"/>
        <v>771.1</v>
      </c>
      <c r="I242" s="45">
        <f>I241+60</f>
        <v>24860</v>
      </c>
      <c r="J242" s="51">
        <f t="shared" si="42"/>
        <v>17426860</v>
      </c>
      <c r="K242" s="52">
        <f t="shared" si="43"/>
        <v>18821008.800000001</v>
      </c>
      <c r="L242" s="49">
        <f t="shared" si="44"/>
        <v>47000</v>
      </c>
      <c r="M242" s="50">
        <f t="shared" si="45"/>
        <v>2467520</v>
      </c>
    </row>
    <row r="243" spans="1:13" x14ac:dyDescent="0.25">
      <c r="A243" s="45">
        <v>242</v>
      </c>
      <c r="B243" s="45">
        <v>3202</v>
      </c>
      <c r="C243" s="46">
        <v>32</v>
      </c>
      <c r="D243" s="45" t="s">
        <v>38</v>
      </c>
      <c r="E243" s="43">
        <v>701</v>
      </c>
      <c r="F243" s="43">
        <v>0</v>
      </c>
      <c r="G243" s="43">
        <f t="shared" si="39"/>
        <v>701</v>
      </c>
      <c r="H243" s="43">
        <f t="shared" si="40"/>
        <v>771.1</v>
      </c>
      <c r="I243" s="45">
        <f>I242</f>
        <v>24860</v>
      </c>
      <c r="J243" s="51">
        <f t="shared" si="42"/>
        <v>17426860</v>
      </c>
      <c r="K243" s="52">
        <f t="shared" si="43"/>
        <v>18821008.800000001</v>
      </c>
      <c r="L243" s="49">
        <f t="shared" si="44"/>
        <v>47000</v>
      </c>
      <c r="M243" s="50">
        <f t="shared" si="45"/>
        <v>2467520</v>
      </c>
    </row>
    <row r="244" spans="1:13" x14ac:dyDescent="0.25">
      <c r="A244" s="45">
        <v>243</v>
      </c>
      <c r="B244" s="45">
        <v>3203</v>
      </c>
      <c r="C244" s="46">
        <v>32</v>
      </c>
      <c r="D244" s="45" t="s">
        <v>14</v>
      </c>
      <c r="E244" s="43">
        <v>1045</v>
      </c>
      <c r="F244" s="43">
        <v>56</v>
      </c>
      <c r="G244" s="43">
        <f t="shared" si="39"/>
        <v>1101</v>
      </c>
      <c r="H244" s="43">
        <f t="shared" si="40"/>
        <v>1211.1000000000001</v>
      </c>
      <c r="I244" s="45">
        <f>I243</f>
        <v>24860</v>
      </c>
      <c r="J244" s="51">
        <f t="shared" si="42"/>
        <v>27370860</v>
      </c>
      <c r="K244" s="52">
        <f t="shared" si="43"/>
        <v>29560528.800000001</v>
      </c>
      <c r="L244" s="49">
        <f t="shared" si="44"/>
        <v>74000</v>
      </c>
      <c r="M244" s="50">
        <f t="shared" si="45"/>
        <v>3875520.0000000005</v>
      </c>
    </row>
    <row r="245" spans="1:13" x14ac:dyDescent="0.25">
      <c r="A245" s="45">
        <v>244</v>
      </c>
      <c r="B245" s="45">
        <v>3206</v>
      </c>
      <c r="C245" s="46">
        <v>32</v>
      </c>
      <c r="D245" s="45" t="s">
        <v>38</v>
      </c>
      <c r="E245" s="43">
        <v>647</v>
      </c>
      <c r="F245" s="43">
        <v>0</v>
      </c>
      <c r="G245" s="43">
        <f t="shared" si="39"/>
        <v>647</v>
      </c>
      <c r="H245" s="43">
        <f t="shared" si="40"/>
        <v>711.7</v>
      </c>
      <c r="I245" s="45">
        <f>I244</f>
        <v>24860</v>
      </c>
      <c r="J245" s="51">
        <f t="shared" si="42"/>
        <v>16084420</v>
      </c>
      <c r="K245" s="52">
        <f t="shared" si="43"/>
        <v>17371173.600000001</v>
      </c>
      <c r="L245" s="49">
        <f t="shared" si="44"/>
        <v>43500</v>
      </c>
      <c r="M245" s="50">
        <f t="shared" si="45"/>
        <v>2277440</v>
      </c>
    </row>
    <row r="246" spans="1:13" x14ac:dyDescent="0.25">
      <c r="A246" s="45">
        <v>245</v>
      </c>
      <c r="B246" s="45">
        <v>3207</v>
      </c>
      <c r="C246" s="46">
        <v>32</v>
      </c>
      <c r="D246" s="45" t="s">
        <v>38</v>
      </c>
      <c r="E246" s="43">
        <v>624</v>
      </c>
      <c r="F246" s="43">
        <v>0</v>
      </c>
      <c r="G246" s="43">
        <f t="shared" si="39"/>
        <v>624</v>
      </c>
      <c r="H246" s="43">
        <f t="shared" si="40"/>
        <v>686.40000000000009</v>
      </c>
      <c r="I246" s="45">
        <f>I245</f>
        <v>24860</v>
      </c>
      <c r="J246" s="51">
        <f t="shared" si="42"/>
        <v>15512640</v>
      </c>
      <c r="K246" s="52">
        <f t="shared" si="43"/>
        <v>16753651.200000001</v>
      </c>
      <c r="L246" s="49">
        <f t="shared" si="44"/>
        <v>42000</v>
      </c>
      <c r="M246" s="50">
        <f t="shared" si="45"/>
        <v>2196480.0000000005</v>
      </c>
    </row>
    <row r="247" spans="1:13" x14ac:dyDescent="0.25">
      <c r="A247" s="45">
        <v>246</v>
      </c>
      <c r="B247" s="45">
        <v>3208</v>
      </c>
      <c r="C247" s="46">
        <v>32</v>
      </c>
      <c r="D247" s="45" t="s">
        <v>38</v>
      </c>
      <c r="E247" s="43">
        <v>624</v>
      </c>
      <c r="F247" s="43">
        <v>0</v>
      </c>
      <c r="G247" s="43">
        <f t="shared" si="39"/>
        <v>624</v>
      </c>
      <c r="H247" s="43">
        <f t="shared" si="40"/>
        <v>686.40000000000009</v>
      </c>
      <c r="I247" s="45">
        <f>I246</f>
        <v>24860</v>
      </c>
      <c r="J247" s="51">
        <f t="shared" si="42"/>
        <v>15512640</v>
      </c>
      <c r="K247" s="52">
        <f t="shared" si="43"/>
        <v>16753651.200000001</v>
      </c>
      <c r="L247" s="49">
        <f t="shared" si="44"/>
        <v>42000</v>
      </c>
      <c r="M247" s="50">
        <f t="shared" si="45"/>
        <v>2196480.0000000005</v>
      </c>
    </row>
    <row r="248" spans="1:13" x14ac:dyDescent="0.25">
      <c r="A248" s="45">
        <v>247</v>
      </c>
      <c r="B248" s="45">
        <v>3301</v>
      </c>
      <c r="C248" s="46">
        <v>33</v>
      </c>
      <c r="D248" s="43" t="s">
        <v>38</v>
      </c>
      <c r="E248" s="43">
        <v>701</v>
      </c>
      <c r="F248" s="43">
        <v>0</v>
      </c>
      <c r="G248" s="43">
        <f t="shared" si="39"/>
        <v>701</v>
      </c>
      <c r="H248" s="43">
        <f t="shared" si="40"/>
        <v>771.1</v>
      </c>
      <c r="I248" s="45">
        <f>I247+60</f>
        <v>24920</v>
      </c>
      <c r="J248" s="51">
        <f t="shared" si="42"/>
        <v>17468920</v>
      </c>
      <c r="K248" s="52">
        <f t="shared" si="43"/>
        <v>18866433.600000001</v>
      </c>
      <c r="L248" s="49">
        <f t="shared" si="44"/>
        <v>47000</v>
      </c>
      <c r="M248" s="50">
        <f t="shared" si="45"/>
        <v>2467520</v>
      </c>
    </row>
    <row r="249" spans="1:13" x14ac:dyDescent="0.25">
      <c r="A249" s="45">
        <v>248</v>
      </c>
      <c r="B249" s="45">
        <v>3302</v>
      </c>
      <c r="C249" s="46">
        <v>33</v>
      </c>
      <c r="D249" s="43" t="s">
        <v>38</v>
      </c>
      <c r="E249" s="43">
        <v>701</v>
      </c>
      <c r="F249" s="43">
        <v>0</v>
      </c>
      <c r="G249" s="43">
        <f t="shared" si="39"/>
        <v>701</v>
      </c>
      <c r="H249" s="43">
        <f t="shared" si="40"/>
        <v>771.1</v>
      </c>
      <c r="I249" s="45">
        <f t="shared" ref="I249:I255" si="51">I248</f>
        <v>24920</v>
      </c>
      <c r="J249" s="51">
        <f t="shared" si="42"/>
        <v>17468920</v>
      </c>
      <c r="K249" s="52">
        <f t="shared" si="43"/>
        <v>18866433.600000001</v>
      </c>
      <c r="L249" s="49">
        <f t="shared" si="44"/>
        <v>47000</v>
      </c>
      <c r="M249" s="50">
        <f t="shared" si="45"/>
        <v>2467520</v>
      </c>
    </row>
    <row r="250" spans="1:13" x14ac:dyDescent="0.25">
      <c r="A250" s="45">
        <v>249</v>
      </c>
      <c r="B250" s="45">
        <v>3303</v>
      </c>
      <c r="C250" s="46">
        <v>33</v>
      </c>
      <c r="D250" s="43" t="s">
        <v>14</v>
      </c>
      <c r="E250" s="43">
        <v>1045</v>
      </c>
      <c r="F250" s="43">
        <v>56</v>
      </c>
      <c r="G250" s="43">
        <f t="shared" si="39"/>
        <v>1101</v>
      </c>
      <c r="H250" s="43">
        <f t="shared" si="40"/>
        <v>1211.1000000000001</v>
      </c>
      <c r="I250" s="45">
        <f t="shared" si="51"/>
        <v>24920</v>
      </c>
      <c r="J250" s="51">
        <f t="shared" si="42"/>
        <v>27436920</v>
      </c>
      <c r="K250" s="52">
        <f t="shared" si="43"/>
        <v>29631873.600000001</v>
      </c>
      <c r="L250" s="49">
        <f t="shared" si="44"/>
        <v>74000</v>
      </c>
      <c r="M250" s="50">
        <f t="shared" si="45"/>
        <v>3875520.0000000005</v>
      </c>
    </row>
    <row r="251" spans="1:13" x14ac:dyDescent="0.25">
      <c r="A251" s="45">
        <v>250</v>
      </c>
      <c r="B251" s="45">
        <v>3304</v>
      </c>
      <c r="C251" s="46">
        <v>33</v>
      </c>
      <c r="D251" s="43" t="s">
        <v>14</v>
      </c>
      <c r="E251" s="43">
        <v>1045</v>
      </c>
      <c r="F251" s="43">
        <v>56</v>
      </c>
      <c r="G251" s="43">
        <f t="shared" si="39"/>
        <v>1101</v>
      </c>
      <c r="H251" s="43">
        <f t="shared" si="40"/>
        <v>1211.1000000000001</v>
      </c>
      <c r="I251" s="45">
        <f t="shared" si="51"/>
        <v>24920</v>
      </c>
      <c r="J251" s="51">
        <f t="shared" si="42"/>
        <v>27436920</v>
      </c>
      <c r="K251" s="52">
        <f t="shared" si="43"/>
        <v>29631873.600000001</v>
      </c>
      <c r="L251" s="49">
        <f t="shared" si="44"/>
        <v>74000</v>
      </c>
      <c r="M251" s="50">
        <f t="shared" si="45"/>
        <v>3875520.0000000005</v>
      </c>
    </row>
    <row r="252" spans="1:13" x14ac:dyDescent="0.25">
      <c r="A252" s="45">
        <v>251</v>
      </c>
      <c r="B252" s="45">
        <v>3305</v>
      </c>
      <c r="C252" s="46">
        <v>33</v>
      </c>
      <c r="D252" s="43" t="s">
        <v>38</v>
      </c>
      <c r="E252" s="43">
        <v>647</v>
      </c>
      <c r="F252" s="43">
        <v>0</v>
      </c>
      <c r="G252" s="43">
        <f t="shared" si="39"/>
        <v>647</v>
      </c>
      <c r="H252" s="43">
        <f t="shared" si="40"/>
        <v>711.7</v>
      </c>
      <c r="I252" s="45">
        <f t="shared" si="51"/>
        <v>24920</v>
      </c>
      <c r="J252" s="51">
        <f t="shared" si="42"/>
        <v>16123240</v>
      </c>
      <c r="K252" s="52">
        <f t="shared" si="43"/>
        <v>17413099.200000003</v>
      </c>
      <c r="L252" s="49">
        <f t="shared" si="44"/>
        <v>43500</v>
      </c>
      <c r="M252" s="50">
        <f t="shared" si="45"/>
        <v>2277440</v>
      </c>
    </row>
    <row r="253" spans="1:13" x14ac:dyDescent="0.25">
      <c r="A253" s="45">
        <v>252</v>
      </c>
      <c r="B253" s="45">
        <v>3306</v>
      </c>
      <c r="C253" s="46">
        <v>33</v>
      </c>
      <c r="D253" s="43" t="s">
        <v>38</v>
      </c>
      <c r="E253" s="43">
        <v>647</v>
      </c>
      <c r="F253" s="43">
        <v>0</v>
      </c>
      <c r="G253" s="43">
        <f t="shared" si="39"/>
        <v>647</v>
      </c>
      <c r="H253" s="43">
        <f t="shared" si="40"/>
        <v>711.7</v>
      </c>
      <c r="I253" s="45">
        <f t="shared" si="51"/>
        <v>24920</v>
      </c>
      <c r="J253" s="51">
        <f t="shared" si="42"/>
        <v>16123240</v>
      </c>
      <c r="K253" s="52">
        <f t="shared" si="43"/>
        <v>17413099.200000003</v>
      </c>
      <c r="L253" s="49">
        <f t="shared" si="44"/>
        <v>43500</v>
      </c>
      <c r="M253" s="50">
        <f t="shared" si="45"/>
        <v>2277440</v>
      </c>
    </row>
    <row r="254" spans="1:13" x14ac:dyDescent="0.25">
      <c r="A254" s="45">
        <v>253</v>
      </c>
      <c r="B254" s="45">
        <v>3307</v>
      </c>
      <c r="C254" s="46">
        <v>33</v>
      </c>
      <c r="D254" s="43" t="s">
        <v>38</v>
      </c>
      <c r="E254" s="43">
        <v>624</v>
      </c>
      <c r="F254" s="43">
        <v>0</v>
      </c>
      <c r="G254" s="43">
        <f t="shared" si="39"/>
        <v>624</v>
      </c>
      <c r="H254" s="43">
        <f t="shared" si="40"/>
        <v>686.40000000000009</v>
      </c>
      <c r="I254" s="45">
        <f t="shared" si="51"/>
        <v>24920</v>
      </c>
      <c r="J254" s="51">
        <f t="shared" si="42"/>
        <v>15550080</v>
      </c>
      <c r="K254" s="52">
        <f t="shared" si="43"/>
        <v>16794086.400000002</v>
      </c>
      <c r="L254" s="49">
        <f t="shared" si="44"/>
        <v>42000</v>
      </c>
      <c r="M254" s="50">
        <f t="shared" si="45"/>
        <v>2196480.0000000005</v>
      </c>
    </row>
    <row r="255" spans="1:13" x14ac:dyDescent="0.25">
      <c r="A255" s="45">
        <v>254</v>
      </c>
      <c r="B255" s="45">
        <v>3308</v>
      </c>
      <c r="C255" s="46">
        <v>33</v>
      </c>
      <c r="D255" s="43" t="s">
        <v>38</v>
      </c>
      <c r="E255" s="43">
        <v>624</v>
      </c>
      <c r="F255" s="43">
        <v>0</v>
      </c>
      <c r="G255" s="43">
        <f t="shared" si="39"/>
        <v>624</v>
      </c>
      <c r="H255" s="43">
        <f t="shared" si="40"/>
        <v>686.40000000000009</v>
      </c>
      <c r="I255" s="45">
        <f t="shared" si="51"/>
        <v>24920</v>
      </c>
      <c r="J255" s="51">
        <f t="shared" si="42"/>
        <v>15550080</v>
      </c>
      <c r="K255" s="52">
        <f t="shared" si="43"/>
        <v>16794086.400000002</v>
      </c>
      <c r="L255" s="49">
        <f t="shared" si="44"/>
        <v>42000</v>
      </c>
      <c r="M255" s="50">
        <f t="shared" si="45"/>
        <v>2196480.0000000005</v>
      </c>
    </row>
    <row r="256" spans="1:13" x14ac:dyDescent="0.25">
      <c r="A256" s="45">
        <v>255</v>
      </c>
      <c r="B256" s="45">
        <v>3401</v>
      </c>
      <c r="C256" s="46">
        <v>34</v>
      </c>
      <c r="D256" s="43" t="s">
        <v>38</v>
      </c>
      <c r="E256" s="43">
        <v>701</v>
      </c>
      <c r="F256" s="43">
        <v>0</v>
      </c>
      <c r="G256" s="43">
        <f t="shared" si="39"/>
        <v>701</v>
      </c>
      <c r="H256" s="43">
        <f t="shared" si="40"/>
        <v>771.1</v>
      </c>
      <c r="I256" s="45">
        <f>I255+60</f>
        <v>24980</v>
      </c>
      <c r="J256" s="51">
        <f t="shared" si="42"/>
        <v>17510980</v>
      </c>
      <c r="K256" s="52">
        <f t="shared" si="43"/>
        <v>18911858.400000002</v>
      </c>
      <c r="L256" s="49">
        <f t="shared" si="44"/>
        <v>47500</v>
      </c>
      <c r="M256" s="50">
        <f t="shared" si="45"/>
        <v>2467520</v>
      </c>
    </row>
    <row r="257" spans="1:13" x14ac:dyDescent="0.25">
      <c r="A257" s="45">
        <v>256</v>
      </c>
      <c r="B257" s="45">
        <v>3402</v>
      </c>
      <c r="C257" s="46">
        <v>34</v>
      </c>
      <c r="D257" s="43" t="s">
        <v>38</v>
      </c>
      <c r="E257" s="43">
        <v>701</v>
      </c>
      <c r="F257" s="43">
        <v>0</v>
      </c>
      <c r="G257" s="43">
        <f t="shared" si="39"/>
        <v>701</v>
      </c>
      <c r="H257" s="43">
        <f t="shared" si="40"/>
        <v>771.1</v>
      </c>
      <c r="I257" s="45">
        <f t="shared" ref="I257:I263" si="52">I256</f>
        <v>24980</v>
      </c>
      <c r="J257" s="51">
        <f t="shared" si="42"/>
        <v>17510980</v>
      </c>
      <c r="K257" s="52">
        <f t="shared" si="43"/>
        <v>18911858.400000002</v>
      </c>
      <c r="L257" s="49">
        <f t="shared" si="44"/>
        <v>47500</v>
      </c>
      <c r="M257" s="50">
        <f t="shared" si="45"/>
        <v>2467520</v>
      </c>
    </row>
    <row r="258" spans="1:13" x14ac:dyDescent="0.25">
      <c r="A258" s="45">
        <v>257</v>
      </c>
      <c r="B258" s="45">
        <v>3403</v>
      </c>
      <c r="C258" s="46">
        <v>34</v>
      </c>
      <c r="D258" s="43" t="s">
        <v>14</v>
      </c>
      <c r="E258" s="43">
        <v>1045</v>
      </c>
      <c r="F258" s="43">
        <v>56</v>
      </c>
      <c r="G258" s="43">
        <f t="shared" si="39"/>
        <v>1101</v>
      </c>
      <c r="H258" s="43">
        <f t="shared" si="40"/>
        <v>1211.1000000000001</v>
      </c>
      <c r="I258" s="45">
        <f t="shared" si="52"/>
        <v>24980</v>
      </c>
      <c r="J258" s="51">
        <f t="shared" si="42"/>
        <v>27502980</v>
      </c>
      <c r="K258" s="52">
        <f t="shared" si="43"/>
        <v>29703218.400000002</v>
      </c>
      <c r="L258" s="49">
        <f t="shared" si="44"/>
        <v>74500</v>
      </c>
      <c r="M258" s="50">
        <f t="shared" si="45"/>
        <v>3875520.0000000005</v>
      </c>
    </row>
    <row r="259" spans="1:13" x14ac:dyDescent="0.25">
      <c r="A259" s="45">
        <v>258</v>
      </c>
      <c r="B259" s="45">
        <v>3404</v>
      </c>
      <c r="C259" s="46">
        <v>34</v>
      </c>
      <c r="D259" s="43" t="s">
        <v>14</v>
      </c>
      <c r="E259" s="43">
        <v>1045</v>
      </c>
      <c r="F259" s="43">
        <v>56</v>
      </c>
      <c r="G259" s="43">
        <f t="shared" ref="G259:G322" si="53">E259+F259</f>
        <v>1101</v>
      </c>
      <c r="H259" s="43">
        <f t="shared" ref="H259:H322" si="54">G259*1.1</f>
        <v>1211.1000000000001</v>
      </c>
      <c r="I259" s="45">
        <f t="shared" si="52"/>
        <v>24980</v>
      </c>
      <c r="J259" s="51">
        <f t="shared" ref="J259:J322" si="55">G259*I259</f>
        <v>27502980</v>
      </c>
      <c r="K259" s="52">
        <f t="shared" ref="K259:K322" si="56">J259*1.08</f>
        <v>29703218.400000002</v>
      </c>
      <c r="L259" s="49">
        <f t="shared" ref="L259:L322" si="57">MROUND((K259*0.03/12),500)</f>
        <v>74500</v>
      </c>
      <c r="M259" s="50">
        <f t="shared" ref="M259:M322" si="58">H259*3200</f>
        <v>3875520.0000000005</v>
      </c>
    </row>
    <row r="260" spans="1:13" x14ac:dyDescent="0.25">
      <c r="A260" s="45">
        <v>259</v>
      </c>
      <c r="B260" s="45">
        <v>3405</v>
      </c>
      <c r="C260" s="46">
        <v>34</v>
      </c>
      <c r="D260" s="43" t="s">
        <v>38</v>
      </c>
      <c r="E260" s="43">
        <v>647</v>
      </c>
      <c r="F260" s="43">
        <v>0</v>
      </c>
      <c r="G260" s="43">
        <f t="shared" si="53"/>
        <v>647</v>
      </c>
      <c r="H260" s="43">
        <f t="shared" si="54"/>
        <v>711.7</v>
      </c>
      <c r="I260" s="45">
        <f t="shared" si="52"/>
        <v>24980</v>
      </c>
      <c r="J260" s="51">
        <f t="shared" si="55"/>
        <v>16162060</v>
      </c>
      <c r="K260" s="52">
        <f t="shared" si="56"/>
        <v>17455024.800000001</v>
      </c>
      <c r="L260" s="49">
        <f t="shared" si="57"/>
        <v>43500</v>
      </c>
      <c r="M260" s="50">
        <f t="shared" si="58"/>
        <v>2277440</v>
      </c>
    </row>
    <row r="261" spans="1:13" x14ac:dyDescent="0.25">
      <c r="A261" s="45">
        <v>260</v>
      </c>
      <c r="B261" s="45">
        <v>3406</v>
      </c>
      <c r="C261" s="46">
        <v>34</v>
      </c>
      <c r="D261" s="43" t="s">
        <v>38</v>
      </c>
      <c r="E261" s="43">
        <v>647</v>
      </c>
      <c r="F261" s="43">
        <v>0</v>
      </c>
      <c r="G261" s="43">
        <f t="shared" si="53"/>
        <v>647</v>
      </c>
      <c r="H261" s="43">
        <f t="shared" si="54"/>
        <v>711.7</v>
      </c>
      <c r="I261" s="45">
        <f t="shared" si="52"/>
        <v>24980</v>
      </c>
      <c r="J261" s="51">
        <f t="shared" si="55"/>
        <v>16162060</v>
      </c>
      <c r="K261" s="52">
        <f t="shared" si="56"/>
        <v>17455024.800000001</v>
      </c>
      <c r="L261" s="49">
        <f t="shared" si="57"/>
        <v>43500</v>
      </c>
      <c r="M261" s="50">
        <f t="shared" si="58"/>
        <v>2277440</v>
      </c>
    </row>
    <row r="262" spans="1:13" x14ac:dyDescent="0.25">
      <c r="A262" s="45">
        <v>261</v>
      </c>
      <c r="B262" s="45">
        <v>3407</v>
      </c>
      <c r="C262" s="46">
        <v>34</v>
      </c>
      <c r="D262" s="43" t="s">
        <v>38</v>
      </c>
      <c r="E262" s="43">
        <v>624</v>
      </c>
      <c r="F262" s="43">
        <v>0</v>
      </c>
      <c r="G262" s="43">
        <f t="shared" si="53"/>
        <v>624</v>
      </c>
      <c r="H262" s="43">
        <f t="shared" si="54"/>
        <v>686.40000000000009</v>
      </c>
      <c r="I262" s="45">
        <f t="shared" si="52"/>
        <v>24980</v>
      </c>
      <c r="J262" s="51">
        <f t="shared" si="55"/>
        <v>15587520</v>
      </c>
      <c r="K262" s="52">
        <f t="shared" si="56"/>
        <v>16834521.600000001</v>
      </c>
      <c r="L262" s="49">
        <f t="shared" si="57"/>
        <v>42000</v>
      </c>
      <c r="M262" s="50">
        <f t="shared" si="58"/>
        <v>2196480.0000000005</v>
      </c>
    </row>
    <row r="263" spans="1:13" x14ac:dyDescent="0.25">
      <c r="A263" s="45">
        <v>262</v>
      </c>
      <c r="B263" s="45">
        <v>3408</v>
      </c>
      <c r="C263" s="46">
        <v>34</v>
      </c>
      <c r="D263" s="43" t="s">
        <v>38</v>
      </c>
      <c r="E263" s="43">
        <v>624</v>
      </c>
      <c r="F263" s="43">
        <v>0</v>
      </c>
      <c r="G263" s="43">
        <f t="shared" si="53"/>
        <v>624</v>
      </c>
      <c r="H263" s="43">
        <f t="shared" si="54"/>
        <v>686.40000000000009</v>
      </c>
      <c r="I263" s="45">
        <f t="shared" si="52"/>
        <v>24980</v>
      </c>
      <c r="J263" s="51">
        <f t="shared" si="55"/>
        <v>15587520</v>
      </c>
      <c r="K263" s="52">
        <f t="shared" si="56"/>
        <v>16834521.600000001</v>
      </c>
      <c r="L263" s="49">
        <f t="shared" si="57"/>
        <v>42000</v>
      </c>
      <c r="M263" s="50">
        <f t="shared" si="58"/>
        <v>2196480.0000000005</v>
      </c>
    </row>
    <row r="264" spans="1:13" x14ac:dyDescent="0.25">
      <c r="A264" s="45">
        <v>263</v>
      </c>
      <c r="B264" s="45">
        <v>3501</v>
      </c>
      <c r="C264" s="46">
        <v>35</v>
      </c>
      <c r="D264" s="43" t="s">
        <v>38</v>
      </c>
      <c r="E264" s="43">
        <v>701</v>
      </c>
      <c r="F264" s="43">
        <v>0</v>
      </c>
      <c r="G264" s="43">
        <f t="shared" si="53"/>
        <v>701</v>
      </c>
      <c r="H264" s="43">
        <f t="shared" si="54"/>
        <v>771.1</v>
      </c>
      <c r="I264" s="45">
        <f>I263+60</f>
        <v>25040</v>
      </c>
      <c r="J264" s="51">
        <f t="shared" si="55"/>
        <v>17553040</v>
      </c>
      <c r="K264" s="52">
        <f t="shared" si="56"/>
        <v>18957283.200000003</v>
      </c>
      <c r="L264" s="49">
        <f t="shared" si="57"/>
        <v>47500</v>
      </c>
      <c r="M264" s="50">
        <f t="shared" si="58"/>
        <v>2467520</v>
      </c>
    </row>
    <row r="265" spans="1:13" x14ac:dyDescent="0.25">
      <c r="A265" s="45">
        <v>264</v>
      </c>
      <c r="B265" s="45">
        <v>3502</v>
      </c>
      <c r="C265" s="46">
        <v>35</v>
      </c>
      <c r="D265" s="43" t="s">
        <v>38</v>
      </c>
      <c r="E265" s="43">
        <v>701</v>
      </c>
      <c r="F265" s="43">
        <v>0</v>
      </c>
      <c r="G265" s="43">
        <f t="shared" si="53"/>
        <v>701</v>
      </c>
      <c r="H265" s="43">
        <f t="shared" si="54"/>
        <v>771.1</v>
      </c>
      <c r="I265" s="45">
        <f t="shared" ref="I265:I271" si="59">I264</f>
        <v>25040</v>
      </c>
      <c r="J265" s="51">
        <f t="shared" si="55"/>
        <v>17553040</v>
      </c>
      <c r="K265" s="52">
        <f t="shared" si="56"/>
        <v>18957283.200000003</v>
      </c>
      <c r="L265" s="49">
        <f t="shared" si="57"/>
        <v>47500</v>
      </c>
      <c r="M265" s="50">
        <f t="shared" si="58"/>
        <v>2467520</v>
      </c>
    </row>
    <row r="266" spans="1:13" x14ac:dyDescent="0.25">
      <c r="A266" s="45">
        <v>265</v>
      </c>
      <c r="B266" s="45">
        <v>3503</v>
      </c>
      <c r="C266" s="46">
        <v>35</v>
      </c>
      <c r="D266" s="43" t="s">
        <v>14</v>
      </c>
      <c r="E266" s="43">
        <v>1045</v>
      </c>
      <c r="F266" s="43">
        <v>56</v>
      </c>
      <c r="G266" s="43">
        <f t="shared" si="53"/>
        <v>1101</v>
      </c>
      <c r="H266" s="43">
        <f t="shared" si="54"/>
        <v>1211.1000000000001</v>
      </c>
      <c r="I266" s="45">
        <f t="shared" si="59"/>
        <v>25040</v>
      </c>
      <c r="J266" s="51">
        <f t="shared" si="55"/>
        <v>27569040</v>
      </c>
      <c r="K266" s="52">
        <f t="shared" si="56"/>
        <v>29774563.200000003</v>
      </c>
      <c r="L266" s="49">
        <f t="shared" si="57"/>
        <v>74500</v>
      </c>
      <c r="M266" s="50">
        <f t="shared" si="58"/>
        <v>3875520.0000000005</v>
      </c>
    </row>
    <row r="267" spans="1:13" x14ac:dyDescent="0.25">
      <c r="A267" s="45">
        <v>266</v>
      </c>
      <c r="B267" s="45">
        <v>3504</v>
      </c>
      <c r="C267" s="46">
        <v>35</v>
      </c>
      <c r="D267" s="43" t="s">
        <v>14</v>
      </c>
      <c r="E267" s="43">
        <v>1045</v>
      </c>
      <c r="F267" s="43">
        <v>56</v>
      </c>
      <c r="G267" s="43">
        <f t="shared" si="53"/>
        <v>1101</v>
      </c>
      <c r="H267" s="43">
        <f t="shared" si="54"/>
        <v>1211.1000000000001</v>
      </c>
      <c r="I267" s="45">
        <f t="shared" si="59"/>
        <v>25040</v>
      </c>
      <c r="J267" s="51">
        <f t="shared" si="55"/>
        <v>27569040</v>
      </c>
      <c r="K267" s="52">
        <f t="shared" si="56"/>
        <v>29774563.200000003</v>
      </c>
      <c r="L267" s="49">
        <f t="shared" si="57"/>
        <v>74500</v>
      </c>
      <c r="M267" s="50">
        <f t="shared" si="58"/>
        <v>3875520.0000000005</v>
      </c>
    </row>
    <row r="268" spans="1:13" x14ac:dyDescent="0.25">
      <c r="A268" s="45">
        <v>267</v>
      </c>
      <c r="B268" s="45">
        <v>3505</v>
      </c>
      <c r="C268" s="46">
        <v>35</v>
      </c>
      <c r="D268" s="43" t="s">
        <v>38</v>
      </c>
      <c r="E268" s="43">
        <v>647</v>
      </c>
      <c r="F268" s="43">
        <v>0</v>
      </c>
      <c r="G268" s="43">
        <f t="shared" si="53"/>
        <v>647</v>
      </c>
      <c r="H268" s="43">
        <f t="shared" si="54"/>
        <v>711.7</v>
      </c>
      <c r="I268" s="45">
        <f t="shared" si="59"/>
        <v>25040</v>
      </c>
      <c r="J268" s="51">
        <f t="shared" si="55"/>
        <v>16200880</v>
      </c>
      <c r="K268" s="52">
        <f t="shared" si="56"/>
        <v>17496950.400000002</v>
      </c>
      <c r="L268" s="49">
        <f t="shared" si="57"/>
        <v>43500</v>
      </c>
      <c r="M268" s="50">
        <f t="shared" si="58"/>
        <v>2277440</v>
      </c>
    </row>
    <row r="269" spans="1:13" x14ac:dyDescent="0.25">
      <c r="A269" s="45">
        <v>268</v>
      </c>
      <c r="B269" s="45">
        <v>3506</v>
      </c>
      <c r="C269" s="46">
        <v>35</v>
      </c>
      <c r="D269" s="43" t="s">
        <v>38</v>
      </c>
      <c r="E269" s="43">
        <v>647</v>
      </c>
      <c r="F269" s="43">
        <v>0</v>
      </c>
      <c r="G269" s="43">
        <f t="shared" si="53"/>
        <v>647</v>
      </c>
      <c r="H269" s="43">
        <f t="shared" si="54"/>
        <v>711.7</v>
      </c>
      <c r="I269" s="45">
        <f t="shared" si="59"/>
        <v>25040</v>
      </c>
      <c r="J269" s="51">
        <f t="shared" si="55"/>
        <v>16200880</v>
      </c>
      <c r="K269" s="52">
        <f t="shared" si="56"/>
        <v>17496950.400000002</v>
      </c>
      <c r="L269" s="49">
        <f t="shared" si="57"/>
        <v>43500</v>
      </c>
      <c r="M269" s="50">
        <f t="shared" si="58"/>
        <v>2277440</v>
      </c>
    </row>
    <row r="270" spans="1:13" x14ac:dyDescent="0.25">
      <c r="A270" s="45">
        <v>269</v>
      </c>
      <c r="B270" s="45">
        <v>3507</v>
      </c>
      <c r="C270" s="46">
        <v>35</v>
      </c>
      <c r="D270" s="43" t="s">
        <v>38</v>
      </c>
      <c r="E270" s="43">
        <v>624</v>
      </c>
      <c r="F270" s="43">
        <v>0</v>
      </c>
      <c r="G270" s="43">
        <f t="shared" si="53"/>
        <v>624</v>
      </c>
      <c r="H270" s="43">
        <f t="shared" si="54"/>
        <v>686.40000000000009</v>
      </c>
      <c r="I270" s="45">
        <f t="shared" si="59"/>
        <v>25040</v>
      </c>
      <c r="J270" s="51">
        <f t="shared" si="55"/>
        <v>15624960</v>
      </c>
      <c r="K270" s="52">
        <f t="shared" si="56"/>
        <v>16874956.800000001</v>
      </c>
      <c r="L270" s="49">
        <f t="shared" si="57"/>
        <v>42000</v>
      </c>
      <c r="M270" s="50">
        <f t="shared" si="58"/>
        <v>2196480.0000000005</v>
      </c>
    </row>
    <row r="271" spans="1:13" x14ac:dyDescent="0.25">
      <c r="A271" s="45">
        <v>270</v>
      </c>
      <c r="B271" s="45">
        <v>3508</v>
      </c>
      <c r="C271" s="46">
        <v>35</v>
      </c>
      <c r="D271" s="43" t="s">
        <v>38</v>
      </c>
      <c r="E271" s="43">
        <v>624</v>
      </c>
      <c r="F271" s="43">
        <v>0</v>
      </c>
      <c r="G271" s="43">
        <f t="shared" si="53"/>
        <v>624</v>
      </c>
      <c r="H271" s="43">
        <f t="shared" si="54"/>
        <v>686.40000000000009</v>
      </c>
      <c r="I271" s="45">
        <f t="shared" si="59"/>
        <v>25040</v>
      </c>
      <c r="J271" s="51">
        <f t="shared" si="55"/>
        <v>15624960</v>
      </c>
      <c r="K271" s="52">
        <f t="shared" si="56"/>
        <v>16874956.800000001</v>
      </c>
      <c r="L271" s="49">
        <f t="shared" si="57"/>
        <v>42000</v>
      </c>
      <c r="M271" s="50">
        <f t="shared" si="58"/>
        <v>2196480.0000000005</v>
      </c>
    </row>
    <row r="272" spans="1:13" x14ac:dyDescent="0.25">
      <c r="A272" s="45">
        <v>271</v>
      </c>
      <c r="B272" s="45">
        <v>3601</v>
      </c>
      <c r="C272" s="46">
        <v>36</v>
      </c>
      <c r="D272" s="43" t="s">
        <v>38</v>
      </c>
      <c r="E272" s="43">
        <v>701</v>
      </c>
      <c r="F272" s="43">
        <v>0</v>
      </c>
      <c r="G272" s="43">
        <f t="shared" si="53"/>
        <v>701</v>
      </c>
      <c r="H272" s="43">
        <f t="shared" si="54"/>
        <v>771.1</v>
      </c>
      <c r="I272" s="45">
        <f>I271+60</f>
        <v>25100</v>
      </c>
      <c r="J272" s="51">
        <f t="shared" si="55"/>
        <v>17595100</v>
      </c>
      <c r="K272" s="52">
        <f t="shared" si="56"/>
        <v>19002708</v>
      </c>
      <c r="L272" s="49">
        <f t="shared" si="57"/>
        <v>47500</v>
      </c>
      <c r="M272" s="50">
        <f t="shared" si="58"/>
        <v>2467520</v>
      </c>
    </row>
    <row r="273" spans="1:13" x14ac:dyDescent="0.25">
      <c r="A273" s="45">
        <v>272</v>
      </c>
      <c r="B273" s="45">
        <v>3602</v>
      </c>
      <c r="C273" s="46">
        <v>36</v>
      </c>
      <c r="D273" s="43" t="s">
        <v>38</v>
      </c>
      <c r="E273" s="43">
        <v>701</v>
      </c>
      <c r="F273" s="43">
        <v>0</v>
      </c>
      <c r="G273" s="43">
        <f t="shared" si="53"/>
        <v>701</v>
      </c>
      <c r="H273" s="43">
        <f t="shared" si="54"/>
        <v>771.1</v>
      </c>
      <c r="I273" s="45">
        <f t="shared" ref="I273:I279" si="60">I272</f>
        <v>25100</v>
      </c>
      <c r="J273" s="51">
        <f t="shared" si="55"/>
        <v>17595100</v>
      </c>
      <c r="K273" s="52">
        <f t="shared" si="56"/>
        <v>19002708</v>
      </c>
      <c r="L273" s="49">
        <f t="shared" si="57"/>
        <v>47500</v>
      </c>
      <c r="M273" s="50">
        <f t="shared" si="58"/>
        <v>2467520</v>
      </c>
    </row>
    <row r="274" spans="1:13" x14ac:dyDescent="0.25">
      <c r="A274" s="45">
        <v>273</v>
      </c>
      <c r="B274" s="45">
        <v>3603</v>
      </c>
      <c r="C274" s="46">
        <v>36</v>
      </c>
      <c r="D274" s="43" t="s">
        <v>14</v>
      </c>
      <c r="E274" s="43">
        <v>1045</v>
      </c>
      <c r="F274" s="43">
        <v>56</v>
      </c>
      <c r="G274" s="43">
        <f t="shared" si="53"/>
        <v>1101</v>
      </c>
      <c r="H274" s="43">
        <f t="shared" si="54"/>
        <v>1211.1000000000001</v>
      </c>
      <c r="I274" s="45">
        <f t="shared" si="60"/>
        <v>25100</v>
      </c>
      <c r="J274" s="51">
        <f t="shared" si="55"/>
        <v>27635100</v>
      </c>
      <c r="K274" s="52">
        <f t="shared" si="56"/>
        <v>29845908.000000004</v>
      </c>
      <c r="L274" s="49">
        <f t="shared" si="57"/>
        <v>74500</v>
      </c>
      <c r="M274" s="50">
        <f t="shared" si="58"/>
        <v>3875520.0000000005</v>
      </c>
    </row>
    <row r="275" spans="1:13" x14ac:dyDescent="0.25">
      <c r="A275" s="45">
        <v>274</v>
      </c>
      <c r="B275" s="45">
        <v>3604</v>
      </c>
      <c r="C275" s="46">
        <v>36</v>
      </c>
      <c r="D275" s="43" t="s">
        <v>14</v>
      </c>
      <c r="E275" s="43">
        <v>1045</v>
      </c>
      <c r="F275" s="43">
        <v>56</v>
      </c>
      <c r="G275" s="43">
        <f t="shared" si="53"/>
        <v>1101</v>
      </c>
      <c r="H275" s="43">
        <f t="shared" si="54"/>
        <v>1211.1000000000001</v>
      </c>
      <c r="I275" s="45">
        <f t="shared" si="60"/>
        <v>25100</v>
      </c>
      <c r="J275" s="51">
        <f t="shared" si="55"/>
        <v>27635100</v>
      </c>
      <c r="K275" s="52">
        <f t="shared" si="56"/>
        <v>29845908.000000004</v>
      </c>
      <c r="L275" s="49">
        <f t="shared" si="57"/>
        <v>74500</v>
      </c>
      <c r="M275" s="50">
        <f t="shared" si="58"/>
        <v>3875520.0000000005</v>
      </c>
    </row>
    <row r="276" spans="1:13" x14ac:dyDescent="0.25">
      <c r="A276" s="45">
        <v>275</v>
      </c>
      <c r="B276" s="45">
        <v>3605</v>
      </c>
      <c r="C276" s="46">
        <v>36</v>
      </c>
      <c r="D276" s="43" t="s">
        <v>38</v>
      </c>
      <c r="E276" s="43">
        <v>647</v>
      </c>
      <c r="F276" s="43">
        <v>0</v>
      </c>
      <c r="G276" s="43">
        <f t="shared" si="53"/>
        <v>647</v>
      </c>
      <c r="H276" s="43">
        <f t="shared" si="54"/>
        <v>711.7</v>
      </c>
      <c r="I276" s="45">
        <f t="shared" si="60"/>
        <v>25100</v>
      </c>
      <c r="J276" s="51">
        <f t="shared" si="55"/>
        <v>16239700</v>
      </c>
      <c r="K276" s="52">
        <f t="shared" si="56"/>
        <v>17538876</v>
      </c>
      <c r="L276" s="49">
        <f t="shared" si="57"/>
        <v>44000</v>
      </c>
      <c r="M276" s="50">
        <f t="shared" si="58"/>
        <v>2277440</v>
      </c>
    </row>
    <row r="277" spans="1:13" x14ac:dyDescent="0.25">
      <c r="A277" s="45">
        <v>276</v>
      </c>
      <c r="B277" s="45">
        <v>3606</v>
      </c>
      <c r="C277" s="46">
        <v>36</v>
      </c>
      <c r="D277" s="43" t="s">
        <v>38</v>
      </c>
      <c r="E277" s="43">
        <v>647</v>
      </c>
      <c r="F277" s="43">
        <v>0</v>
      </c>
      <c r="G277" s="43">
        <f t="shared" si="53"/>
        <v>647</v>
      </c>
      <c r="H277" s="43">
        <f t="shared" si="54"/>
        <v>711.7</v>
      </c>
      <c r="I277" s="45">
        <f t="shared" si="60"/>
        <v>25100</v>
      </c>
      <c r="J277" s="51">
        <f t="shared" si="55"/>
        <v>16239700</v>
      </c>
      <c r="K277" s="52">
        <f t="shared" si="56"/>
        <v>17538876</v>
      </c>
      <c r="L277" s="49">
        <f t="shared" si="57"/>
        <v>44000</v>
      </c>
      <c r="M277" s="50">
        <f t="shared" si="58"/>
        <v>2277440</v>
      </c>
    </row>
    <row r="278" spans="1:13" x14ac:dyDescent="0.25">
      <c r="A278" s="45">
        <v>277</v>
      </c>
      <c r="B278" s="45">
        <v>3607</v>
      </c>
      <c r="C278" s="46">
        <v>36</v>
      </c>
      <c r="D278" s="43" t="s">
        <v>38</v>
      </c>
      <c r="E278" s="43">
        <v>624</v>
      </c>
      <c r="F278" s="43">
        <v>0</v>
      </c>
      <c r="G278" s="43">
        <f t="shared" si="53"/>
        <v>624</v>
      </c>
      <c r="H278" s="43">
        <f t="shared" si="54"/>
        <v>686.40000000000009</v>
      </c>
      <c r="I278" s="45">
        <f t="shared" si="60"/>
        <v>25100</v>
      </c>
      <c r="J278" s="51">
        <f t="shared" si="55"/>
        <v>15662400</v>
      </c>
      <c r="K278" s="52">
        <f t="shared" si="56"/>
        <v>16915392</v>
      </c>
      <c r="L278" s="49">
        <f t="shared" si="57"/>
        <v>42500</v>
      </c>
      <c r="M278" s="50">
        <f t="shared" si="58"/>
        <v>2196480.0000000005</v>
      </c>
    </row>
    <row r="279" spans="1:13" x14ac:dyDescent="0.25">
      <c r="A279" s="45">
        <v>278</v>
      </c>
      <c r="B279" s="45">
        <v>3608</v>
      </c>
      <c r="C279" s="46">
        <v>36</v>
      </c>
      <c r="D279" s="43" t="s">
        <v>38</v>
      </c>
      <c r="E279" s="43">
        <v>624</v>
      </c>
      <c r="F279" s="43">
        <v>0</v>
      </c>
      <c r="G279" s="43">
        <f t="shared" si="53"/>
        <v>624</v>
      </c>
      <c r="H279" s="43">
        <f t="shared" si="54"/>
        <v>686.40000000000009</v>
      </c>
      <c r="I279" s="45">
        <f t="shared" si="60"/>
        <v>25100</v>
      </c>
      <c r="J279" s="51">
        <f t="shared" si="55"/>
        <v>15662400</v>
      </c>
      <c r="K279" s="52">
        <f t="shared" si="56"/>
        <v>16915392</v>
      </c>
      <c r="L279" s="49">
        <f t="shared" si="57"/>
        <v>42500</v>
      </c>
      <c r="M279" s="50">
        <f t="shared" si="58"/>
        <v>2196480.0000000005</v>
      </c>
    </row>
    <row r="280" spans="1:13" x14ac:dyDescent="0.25">
      <c r="A280" s="45">
        <v>279</v>
      </c>
      <c r="B280" s="45">
        <v>3701</v>
      </c>
      <c r="C280" s="46">
        <v>37</v>
      </c>
      <c r="D280" s="43" t="s">
        <v>38</v>
      </c>
      <c r="E280" s="43">
        <v>701</v>
      </c>
      <c r="F280" s="43">
        <v>0</v>
      </c>
      <c r="G280" s="43">
        <f t="shared" si="53"/>
        <v>701</v>
      </c>
      <c r="H280" s="43">
        <f t="shared" si="54"/>
        <v>771.1</v>
      </c>
      <c r="I280" s="45">
        <f>I279+60</f>
        <v>25160</v>
      </c>
      <c r="J280" s="51">
        <f t="shared" si="55"/>
        <v>17637160</v>
      </c>
      <c r="K280" s="52">
        <f t="shared" si="56"/>
        <v>19048132.800000001</v>
      </c>
      <c r="L280" s="49">
        <f t="shared" si="57"/>
        <v>47500</v>
      </c>
      <c r="M280" s="50">
        <f t="shared" si="58"/>
        <v>2467520</v>
      </c>
    </row>
    <row r="281" spans="1:13" x14ac:dyDescent="0.25">
      <c r="A281" s="45">
        <v>280</v>
      </c>
      <c r="B281" s="45">
        <v>3702</v>
      </c>
      <c r="C281" s="46">
        <v>37</v>
      </c>
      <c r="D281" s="43" t="s">
        <v>38</v>
      </c>
      <c r="E281" s="43">
        <v>701</v>
      </c>
      <c r="F281" s="43">
        <v>0</v>
      </c>
      <c r="G281" s="43">
        <f t="shared" si="53"/>
        <v>701</v>
      </c>
      <c r="H281" s="43">
        <f t="shared" si="54"/>
        <v>771.1</v>
      </c>
      <c r="I281" s="45">
        <f t="shared" ref="I281:I287" si="61">I280</f>
        <v>25160</v>
      </c>
      <c r="J281" s="51">
        <f t="shared" si="55"/>
        <v>17637160</v>
      </c>
      <c r="K281" s="52">
        <f t="shared" si="56"/>
        <v>19048132.800000001</v>
      </c>
      <c r="L281" s="49">
        <f t="shared" si="57"/>
        <v>47500</v>
      </c>
      <c r="M281" s="50">
        <f t="shared" si="58"/>
        <v>2467520</v>
      </c>
    </row>
    <row r="282" spans="1:13" x14ac:dyDescent="0.25">
      <c r="A282" s="45">
        <v>281</v>
      </c>
      <c r="B282" s="45">
        <v>3703</v>
      </c>
      <c r="C282" s="46">
        <v>37</v>
      </c>
      <c r="D282" s="43" t="s">
        <v>14</v>
      </c>
      <c r="E282" s="43">
        <v>1045</v>
      </c>
      <c r="F282" s="43">
        <v>56</v>
      </c>
      <c r="G282" s="43">
        <f t="shared" si="53"/>
        <v>1101</v>
      </c>
      <c r="H282" s="43">
        <f t="shared" si="54"/>
        <v>1211.1000000000001</v>
      </c>
      <c r="I282" s="45">
        <f t="shared" si="61"/>
        <v>25160</v>
      </c>
      <c r="J282" s="51">
        <f t="shared" si="55"/>
        <v>27701160</v>
      </c>
      <c r="K282" s="52">
        <f t="shared" si="56"/>
        <v>29917252.800000001</v>
      </c>
      <c r="L282" s="49">
        <f t="shared" si="57"/>
        <v>75000</v>
      </c>
      <c r="M282" s="50">
        <f t="shared" si="58"/>
        <v>3875520.0000000005</v>
      </c>
    </row>
    <row r="283" spans="1:13" x14ac:dyDescent="0.25">
      <c r="A283" s="45">
        <v>282</v>
      </c>
      <c r="B283" s="45">
        <v>3704</v>
      </c>
      <c r="C283" s="46">
        <v>37</v>
      </c>
      <c r="D283" s="43" t="s">
        <v>14</v>
      </c>
      <c r="E283" s="43">
        <v>1045</v>
      </c>
      <c r="F283" s="43">
        <v>56</v>
      </c>
      <c r="G283" s="43">
        <f t="shared" si="53"/>
        <v>1101</v>
      </c>
      <c r="H283" s="43">
        <f t="shared" si="54"/>
        <v>1211.1000000000001</v>
      </c>
      <c r="I283" s="45">
        <f t="shared" si="61"/>
        <v>25160</v>
      </c>
      <c r="J283" s="51">
        <f t="shared" si="55"/>
        <v>27701160</v>
      </c>
      <c r="K283" s="52">
        <f t="shared" si="56"/>
        <v>29917252.800000001</v>
      </c>
      <c r="L283" s="49">
        <f t="shared" si="57"/>
        <v>75000</v>
      </c>
      <c r="M283" s="50">
        <f t="shared" si="58"/>
        <v>3875520.0000000005</v>
      </c>
    </row>
    <row r="284" spans="1:13" x14ac:dyDescent="0.25">
      <c r="A284" s="45">
        <v>283</v>
      </c>
      <c r="B284" s="45">
        <v>3705</v>
      </c>
      <c r="C284" s="46">
        <v>37</v>
      </c>
      <c r="D284" s="43" t="s">
        <v>38</v>
      </c>
      <c r="E284" s="43">
        <v>647</v>
      </c>
      <c r="F284" s="43">
        <v>0</v>
      </c>
      <c r="G284" s="43">
        <f t="shared" si="53"/>
        <v>647</v>
      </c>
      <c r="H284" s="43">
        <f t="shared" si="54"/>
        <v>711.7</v>
      </c>
      <c r="I284" s="45">
        <f t="shared" si="61"/>
        <v>25160</v>
      </c>
      <c r="J284" s="51">
        <f t="shared" si="55"/>
        <v>16278520</v>
      </c>
      <c r="K284" s="52">
        <f t="shared" si="56"/>
        <v>17580801.600000001</v>
      </c>
      <c r="L284" s="49">
        <f t="shared" si="57"/>
        <v>44000</v>
      </c>
      <c r="M284" s="50">
        <f t="shared" si="58"/>
        <v>2277440</v>
      </c>
    </row>
    <row r="285" spans="1:13" x14ac:dyDescent="0.25">
      <c r="A285" s="45">
        <v>284</v>
      </c>
      <c r="B285" s="45">
        <v>3706</v>
      </c>
      <c r="C285" s="46">
        <v>37</v>
      </c>
      <c r="D285" s="43" t="s">
        <v>38</v>
      </c>
      <c r="E285" s="43">
        <v>647</v>
      </c>
      <c r="F285" s="43">
        <v>0</v>
      </c>
      <c r="G285" s="43">
        <f t="shared" si="53"/>
        <v>647</v>
      </c>
      <c r="H285" s="43">
        <f t="shared" si="54"/>
        <v>711.7</v>
      </c>
      <c r="I285" s="45">
        <f t="shared" si="61"/>
        <v>25160</v>
      </c>
      <c r="J285" s="51">
        <f t="shared" si="55"/>
        <v>16278520</v>
      </c>
      <c r="K285" s="52">
        <f t="shared" si="56"/>
        <v>17580801.600000001</v>
      </c>
      <c r="L285" s="49">
        <f t="shared" si="57"/>
        <v>44000</v>
      </c>
      <c r="M285" s="50">
        <f t="shared" si="58"/>
        <v>2277440</v>
      </c>
    </row>
    <row r="286" spans="1:13" x14ac:dyDescent="0.25">
      <c r="A286" s="45">
        <v>285</v>
      </c>
      <c r="B286" s="45">
        <v>3707</v>
      </c>
      <c r="C286" s="46">
        <v>37</v>
      </c>
      <c r="D286" s="43" t="s">
        <v>38</v>
      </c>
      <c r="E286" s="43">
        <v>624</v>
      </c>
      <c r="F286" s="43">
        <v>0</v>
      </c>
      <c r="G286" s="43">
        <f t="shared" si="53"/>
        <v>624</v>
      </c>
      <c r="H286" s="43">
        <f t="shared" si="54"/>
        <v>686.40000000000009</v>
      </c>
      <c r="I286" s="45">
        <f t="shared" si="61"/>
        <v>25160</v>
      </c>
      <c r="J286" s="51">
        <f t="shared" si="55"/>
        <v>15699840</v>
      </c>
      <c r="K286" s="52">
        <f t="shared" si="56"/>
        <v>16955827.199999999</v>
      </c>
      <c r="L286" s="49">
        <f t="shared" si="57"/>
        <v>42500</v>
      </c>
      <c r="M286" s="50">
        <f t="shared" si="58"/>
        <v>2196480.0000000005</v>
      </c>
    </row>
    <row r="287" spans="1:13" x14ac:dyDescent="0.25">
      <c r="A287" s="45">
        <v>286</v>
      </c>
      <c r="B287" s="45">
        <v>3708</v>
      </c>
      <c r="C287" s="46">
        <v>37</v>
      </c>
      <c r="D287" s="43" t="s">
        <v>38</v>
      </c>
      <c r="E287" s="43">
        <v>624</v>
      </c>
      <c r="F287" s="43">
        <v>0</v>
      </c>
      <c r="G287" s="43">
        <f t="shared" si="53"/>
        <v>624</v>
      </c>
      <c r="H287" s="43">
        <f t="shared" si="54"/>
        <v>686.40000000000009</v>
      </c>
      <c r="I287" s="45">
        <f t="shared" si="61"/>
        <v>25160</v>
      </c>
      <c r="J287" s="51">
        <f t="shared" si="55"/>
        <v>15699840</v>
      </c>
      <c r="K287" s="52">
        <f t="shared" si="56"/>
        <v>16955827.199999999</v>
      </c>
      <c r="L287" s="49">
        <f t="shared" si="57"/>
        <v>42500</v>
      </c>
      <c r="M287" s="50">
        <f t="shared" si="58"/>
        <v>2196480.0000000005</v>
      </c>
    </row>
    <row r="288" spans="1:13" x14ac:dyDescent="0.25">
      <c r="A288" s="45">
        <v>287</v>
      </c>
      <c r="B288" s="45">
        <v>3801</v>
      </c>
      <c r="C288" s="46">
        <v>38</v>
      </c>
      <c r="D288" s="43" t="s">
        <v>38</v>
      </c>
      <c r="E288" s="43">
        <v>701</v>
      </c>
      <c r="F288" s="43">
        <v>0</v>
      </c>
      <c r="G288" s="43">
        <f t="shared" si="53"/>
        <v>701</v>
      </c>
      <c r="H288" s="43">
        <f t="shared" si="54"/>
        <v>771.1</v>
      </c>
      <c r="I288" s="45">
        <f>I287+60</f>
        <v>25220</v>
      </c>
      <c r="J288" s="51">
        <f t="shared" si="55"/>
        <v>17679220</v>
      </c>
      <c r="K288" s="52">
        <f t="shared" si="56"/>
        <v>19093557.600000001</v>
      </c>
      <c r="L288" s="49">
        <f t="shared" si="57"/>
        <v>47500</v>
      </c>
      <c r="M288" s="50">
        <f t="shared" si="58"/>
        <v>2467520</v>
      </c>
    </row>
    <row r="289" spans="1:13" x14ac:dyDescent="0.25">
      <c r="A289" s="45">
        <v>288</v>
      </c>
      <c r="B289" s="45">
        <v>3802</v>
      </c>
      <c r="C289" s="46">
        <v>38</v>
      </c>
      <c r="D289" s="43" t="s">
        <v>38</v>
      </c>
      <c r="E289" s="43">
        <v>701</v>
      </c>
      <c r="F289" s="43">
        <v>0</v>
      </c>
      <c r="G289" s="43">
        <f t="shared" si="53"/>
        <v>701</v>
      </c>
      <c r="H289" s="43">
        <f t="shared" si="54"/>
        <v>771.1</v>
      </c>
      <c r="I289" s="45">
        <f t="shared" ref="I289:I295" si="62">I288</f>
        <v>25220</v>
      </c>
      <c r="J289" s="51">
        <f t="shared" si="55"/>
        <v>17679220</v>
      </c>
      <c r="K289" s="52">
        <f t="shared" si="56"/>
        <v>19093557.600000001</v>
      </c>
      <c r="L289" s="49">
        <f t="shared" si="57"/>
        <v>47500</v>
      </c>
      <c r="M289" s="50">
        <f t="shared" si="58"/>
        <v>2467520</v>
      </c>
    </row>
    <row r="290" spans="1:13" x14ac:dyDescent="0.25">
      <c r="A290" s="45">
        <v>289</v>
      </c>
      <c r="B290" s="45">
        <v>3803</v>
      </c>
      <c r="C290" s="46">
        <v>38</v>
      </c>
      <c r="D290" s="43" t="s">
        <v>14</v>
      </c>
      <c r="E290" s="43">
        <v>1045</v>
      </c>
      <c r="F290" s="43">
        <v>56</v>
      </c>
      <c r="G290" s="43">
        <f t="shared" si="53"/>
        <v>1101</v>
      </c>
      <c r="H290" s="43">
        <f t="shared" si="54"/>
        <v>1211.1000000000001</v>
      </c>
      <c r="I290" s="45">
        <f t="shared" si="62"/>
        <v>25220</v>
      </c>
      <c r="J290" s="51">
        <f t="shared" si="55"/>
        <v>27767220</v>
      </c>
      <c r="K290" s="52">
        <f t="shared" si="56"/>
        <v>29988597.600000001</v>
      </c>
      <c r="L290" s="49">
        <f t="shared" si="57"/>
        <v>75000</v>
      </c>
      <c r="M290" s="50">
        <f t="shared" si="58"/>
        <v>3875520.0000000005</v>
      </c>
    </row>
    <row r="291" spans="1:13" x14ac:dyDescent="0.25">
      <c r="A291" s="45">
        <v>290</v>
      </c>
      <c r="B291" s="45">
        <v>3804</v>
      </c>
      <c r="C291" s="46">
        <v>38</v>
      </c>
      <c r="D291" s="43" t="s">
        <v>14</v>
      </c>
      <c r="E291" s="43">
        <v>1045</v>
      </c>
      <c r="F291" s="43">
        <v>56</v>
      </c>
      <c r="G291" s="43">
        <f t="shared" si="53"/>
        <v>1101</v>
      </c>
      <c r="H291" s="43">
        <f t="shared" si="54"/>
        <v>1211.1000000000001</v>
      </c>
      <c r="I291" s="45">
        <f t="shared" si="62"/>
        <v>25220</v>
      </c>
      <c r="J291" s="51">
        <f t="shared" si="55"/>
        <v>27767220</v>
      </c>
      <c r="K291" s="52">
        <f t="shared" si="56"/>
        <v>29988597.600000001</v>
      </c>
      <c r="L291" s="49">
        <f t="shared" si="57"/>
        <v>75000</v>
      </c>
      <c r="M291" s="50">
        <f t="shared" si="58"/>
        <v>3875520.0000000005</v>
      </c>
    </row>
    <row r="292" spans="1:13" x14ac:dyDescent="0.25">
      <c r="A292" s="45">
        <v>291</v>
      </c>
      <c r="B292" s="45">
        <v>3805</v>
      </c>
      <c r="C292" s="46">
        <v>38</v>
      </c>
      <c r="D292" s="43" t="s">
        <v>38</v>
      </c>
      <c r="E292" s="43">
        <v>647</v>
      </c>
      <c r="F292" s="43">
        <v>0</v>
      </c>
      <c r="G292" s="43">
        <f t="shared" si="53"/>
        <v>647</v>
      </c>
      <c r="H292" s="43">
        <f t="shared" si="54"/>
        <v>711.7</v>
      </c>
      <c r="I292" s="45">
        <f t="shared" si="62"/>
        <v>25220</v>
      </c>
      <c r="J292" s="51">
        <f t="shared" si="55"/>
        <v>16317340</v>
      </c>
      <c r="K292" s="52">
        <f t="shared" si="56"/>
        <v>17622727.200000003</v>
      </c>
      <c r="L292" s="49">
        <f t="shared" si="57"/>
        <v>44000</v>
      </c>
      <c r="M292" s="50">
        <f t="shared" si="58"/>
        <v>2277440</v>
      </c>
    </row>
    <row r="293" spans="1:13" x14ac:dyDescent="0.25">
      <c r="A293" s="45">
        <v>292</v>
      </c>
      <c r="B293" s="45">
        <v>3806</v>
      </c>
      <c r="C293" s="46">
        <v>38</v>
      </c>
      <c r="D293" s="43" t="s">
        <v>38</v>
      </c>
      <c r="E293" s="43">
        <v>647</v>
      </c>
      <c r="F293" s="43">
        <v>0</v>
      </c>
      <c r="G293" s="43">
        <f t="shared" si="53"/>
        <v>647</v>
      </c>
      <c r="H293" s="43">
        <f t="shared" si="54"/>
        <v>711.7</v>
      </c>
      <c r="I293" s="45">
        <f t="shared" si="62"/>
        <v>25220</v>
      </c>
      <c r="J293" s="51">
        <f t="shared" si="55"/>
        <v>16317340</v>
      </c>
      <c r="K293" s="52">
        <f t="shared" si="56"/>
        <v>17622727.200000003</v>
      </c>
      <c r="L293" s="49">
        <f t="shared" si="57"/>
        <v>44000</v>
      </c>
      <c r="M293" s="50">
        <f t="shared" si="58"/>
        <v>2277440</v>
      </c>
    </row>
    <row r="294" spans="1:13" x14ac:dyDescent="0.25">
      <c r="A294" s="45">
        <v>293</v>
      </c>
      <c r="B294" s="45">
        <v>3807</v>
      </c>
      <c r="C294" s="46">
        <v>38</v>
      </c>
      <c r="D294" s="43" t="s">
        <v>38</v>
      </c>
      <c r="E294" s="43">
        <v>624</v>
      </c>
      <c r="F294" s="43">
        <v>0</v>
      </c>
      <c r="G294" s="43">
        <f t="shared" si="53"/>
        <v>624</v>
      </c>
      <c r="H294" s="43">
        <f t="shared" si="54"/>
        <v>686.40000000000009</v>
      </c>
      <c r="I294" s="45">
        <f t="shared" si="62"/>
        <v>25220</v>
      </c>
      <c r="J294" s="51">
        <f t="shared" si="55"/>
        <v>15737280</v>
      </c>
      <c r="K294" s="52">
        <f t="shared" si="56"/>
        <v>16996262.400000002</v>
      </c>
      <c r="L294" s="49">
        <f t="shared" si="57"/>
        <v>42500</v>
      </c>
      <c r="M294" s="50">
        <f t="shared" si="58"/>
        <v>2196480.0000000005</v>
      </c>
    </row>
    <row r="295" spans="1:13" x14ac:dyDescent="0.25">
      <c r="A295" s="45">
        <v>294</v>
      </c>
      <c r="B295" s="45">
        <v>3808</v>
      </c>
      <c r="C295" s="46">
        <v>38</v>
      </c>
      <c r="D295" s="43" t="s">
        <v>38</v>
      </c>
      <c r="E295" s="43">
        <v>624</v>
      </c>
      <c r="F295" s="43">
        <v>0</v>
      </c>
      <c r="G295" s="43">
        <f t="shared" si="53"/>
        <v>624</v>
      </c>
      <c r="H295" s="43">
        <f t="shared" si="54"/>
        <v>686.40000000000009</v>
      </c>
      <c r="I295" s="45">
        <f t="shared" si="62"/>
        <v>25220</v>
      </c>
      <c r="J295" s="51">
        <f t="shared" si="55"/>
        <v>15737280</v>
      </c>
      <c r="K295" s="52">
        <f t="shared" si="56"/>
        <v>16996262.400000002</v>
      </c>
      <c r="L295" s="49">
        <f t="shared" si="57"/>
        <v>42500</v>
      </c>
      <c r="M295" s="50">
        <f t="shared" si="58"/>
        <v>2196480.0000000005</v>
      </c>
    </row>
    <row r="296" spans="1:13" x14ac:dyDescent="0.25">
      <c r="A296" s="45">
        <v>295</v>
      </c>
      <c r="B296" s="45">
        <v>3901</v>
      </c>
      <c r="C296" s="46">
        <v>39</v>
      </c>
      <c r="D296" s="45" t="s">
        <v>38</v>
      </c>
      <c r="E296" s="43">
        <v>701</v>
      </c>
      <c r="F296" s="43">
        <v>0</v>
      </c>
      <c r="G296" s="43">
        <f t="shared" si="53"/>
        <v>701</v>
      </c>
      <c r="H296" s="43">
        <f t="shared" si="54"/>
        <v>771.1</v>
      </c>
      <c r="I296" s="45">
        <f>I295+60</f>
        <v>25280</v>
      </c>
      <c r="J296" s="51">
        <f t="shared" si="55"/>
        <v>17721280</v>
      </c>
      <c r="K296" s="52">
        <f t="shared" si="56"/>
        <v>19138982.400000002</v>
      </c>
      <c r="L296" s="49">
        <f t="shared" si="57"/>
        <v>48000</v>
      </c>
      <c r="M296" s="50">
        <f t="shared" si="58"/>
        <v>2467520</v>
      </c>
    </row>
    <row r="297" spans="1:13" x14ac:dyDescent="0.25">
      <c r="A297" s="45">
        <v>296</v>
      </c>
      <c r="B297" s="45">
        <v>3902</v>
      </c>
      <c r="C297" s="46">
        <v>39</v>
      </c>
      <c r="D297" s="45" t="s">
        <v>38</v>
      </c>
      <c r="E297" s="43">
        <v>701</v>
      </c>
      <c r="F297" s="43">
        <v>0</v>
      </c>
      <c r="G297" s="43">
        <f t="shared" si="53"/>
        <v>701</v>
      </c>
      <c r="H297" s="43">
        <f t="shared" si="54"/>
        <v>771.1</v>
      </c>
      <c r="I297" s="45">
        <f>I296</f>
        <v>25280</v>
      </c>
      <c r="J297" s="51">
        <f t="shared" si="55"/>
        <v>17721280</v>
      </c>
      <c r="K297" s="52">
        <f t="shared" si="56"/>
        <v>19138982.400000002</v>
      </c>
      <c r="L297" s="49">
        <f t="shared" si="57"/>
        <v>48000</v>
      </c>
      <c r="M297" s="50">
        <f t="shared" si="58"/>
        <v>2467520</v>
      </c>
    </row>
    <row r="298" spans="1:13" x14ac:dyDescent="0.25">
      <c r="A298" s="45">
        <v>297</v>
      </c>
      <c r="B298" s="45">
        <v>3903</v>
      </c>
      <c r="C298" s="46">
        <v>39</v>
      </c>
      <c r="D298" s="45" t="s">
        <v>14</v>
      </c>
      <c r="E298" s="43">
        <v>1045</v>
      </c>
      <c r="F298" s="43">
        <v>56</v>
      </c>
      <c r="G298" s="43">
        <f t="shared" si="53"/>
        <v>1101</v>
      </c>
      <c r="H298" s="43">
        <f t="shared" si="54"/>
        <v>1211.1000000000001</v>
      </c>
      <c r="I298" s="45">
        <f>I297</f>
        <v>25280</v>
      </c>
      <c r="J298" s="51">
        <f t="shared" si="55"/>
        <v>27833280</v>
      </c>
      <c r="K298" s="52">
        <f t="shared" si="56"/>
        <v>30059942.400000002</v>
      </c>
      <c r="L298" s="49">
        <f t="shared" si="57"/>
        <v>75000</v>
      </c>
      <c r="M298" s="50">
        <f t="shared" si="58"/>
        <v>3875520.0000000005</v>
      </c>
    </row>
    <row r="299" spans="1:13" x14ac:dyDescent="0.25">
      <c r="A299" s="45">
        <v>298</v>
      </c>
      <c r="B299" s="45">
        <v>3906</v>
      </c>
      <c r="C299" s="46">
        <v>39</v>
      </c>
      <c r="D299" s="45" t="s">
        <v>38</v>
      </c>
      <c r="E299" s="43">
        <v>647</v>
      </c>
      <c r="F299" s="43">
        <v>0</v>
      </c>
      <c r="G299" s="43">
        <f t="shared" si="53"/>
        <v>647</v>
      </c>
      <c r="H299" s="43">
        <f t="shared" si="54"/>
        <v>711.7</v>
      </c>
      <c r="I299" s="45">
        <f>I298</f>
        <v>25280</v>
      </c>
      <c r="J299" s="51">
        <f t="shared" si="55"/>
        <v>16356160</v>
      </c>
      <c r="K299" s="52">
        <f t="shared" si="56"/>
        <v>17664652.800000001</v>
      </c>
      <c r="L299" s="49">
        <f t="shared" si="57"/>
        <v>44000</v>
      </c>
      <c r="M299" s="50">
        <f t="shared" si="58"/>
        <v>2277440</v>
      </c>
    </row>
    <row r="300" spans="1:13" x14ac:dyDescent="0.25">
      <c r="A300" s="45">
        <v>299</v>
      </c>
      <c r="B300" s="45">
        <v>3907</v>
      </c>
      <c r="C300" s="46">
        <v>39</v>
      </c>
      <c r="D300" s="45" t="s">
        <v>38</v>
      </c>
      <c r="E300" s="43">
        <v>624</v>
      </c>
      <c r="F300" s="43">
        <v>0</v>
      </c>
      <c r="G300" s="43">
        <f t="shared" si="53"/>
        <v>624</v>
      </c>
      <c r="H300" s="43">
        <f t="shared" si="54"/>
        <v>686.40000000000009</v>
      </c>
      <c r="I300" s="45">
        <f>I299</f>
        <v>25280</v>
      </c>
      <c r="J300" s="51">
        <f t="shared" si="55"/>
        <v>15774720</v>
      </c>
      <c r="K300" s="52">
        <f t="shared" si="56"/>
        <v>17036697.600000001</v>
      </c>
      <c r="L300" s="49">
        <f t="shared" si="57"/>
        <v>42500</v>
      </c>
      <c r="M300" s="50">
        <f t="shared" si="58"/>
        <v>2196480.0000000005</v>
      </c>
    </row>
    <row r="301" spans="1:13" x14ac:dyDescent="0.25">
      <c r="A301" s="45">
        <v>300</v>
      </c>
      <c r="B301" s="45">
        <v>3908</v>
      </c>
      <c r="C301" s="46">
        <v>39</v>
      </c>
      <c r="D301" s="45" t="s">
        <v>38</v>
      </c>
      <c r="E301" s="43">
        <v>624</v>
      </c>
      <c r="F301" s="43">
        <v>0</v>
      </c>
      <c r="G301" s="43">
        <f t="shared" si="53"/>
        <v>624</v>
      </c>
      <c r="H301" s="43">
        <f t="shared" si="54"/>
        <v>686.40000000000009</v>
      </c>
      <c r="I301" s="45">
        <f>I300</f>
        <v>25280</v>
      </c>
      <c r="J301" s="51">
        <f t="shared" si="55"/>
        <v>15774720</v>
      </c>
      <c r="K301" s="52">
        <f t="shared" si="56"/>
        <v>17036697.600000001</v>
      </c>
      <c r="L301" s="49">
        <f t="shared" si="57"/>
        <v>42500</v>
      </c>
      <c r="M301" s="50">
        <f t="shared" si="58"/>
        <v>2196480.0000000005</v>
      </c>
    </row>
    <row r="302" spans="1:13" x14ac:dyDescent="0.25">
      <c r="A302" s="45">
        <v>301</v>
      </c>
      <c r="B302" s="45">
        <v>4001</v>
      </c>
      <c r="C302" s="46">
        <v>40</v>
      </c>
      <c r="D302" s="43" t="s">
        <v>38</v>
      </c>
      <c r="E302" s="43">
        <v>701</v>
      </c>
      <c r="F302" s="43">
        <v>0</v>
      </c>
      <c r="G302" s="43">
        <f t="shared" si="53"/>
        <v>701</v>
      </c>
      <c r="H302" s="43">
        <f t="shared" si="54"/>
        <v>771.1</v>
      </c>
      <c r="I302" s="45">
        <f>I301+60</f>
        <v>25340</v>
      </c>
      <c r="J302" s="51">
        <f t="shared" si="55"/>
        <v>17763340</v>
      </c>
      <c r="K302" s="52">
        <f t="shared" si="56"/>
        <v>19184407.200000003</v>
      </c>
      <c r="L302" s="49">
        <f t="shared" si="57"/>
        <v>48000</v>
      </c>
      <c r="M302" s="50">
        <f t="shared" si="58"/>
        <v>2467520</v>
      </c>
    </row>
    <row r="303" spans="1:13" x14ac:dyDescent="0.25">
      <c r="A303" s="45">
        <v>302</v>
      </c>
      <c r="B303" s="45">
        <v>4002</v>
      </c>
      <c r="C303" s="46">
        <v>40</v>
      </c>
      <c r="D303" s="43" t="s">
        <v>38</v>
      </c>
      <c r="E303" s="43">
        <v>701</v>
      </c>
      <c r="F303" s="43">
        <v>0</v>
      </c>
      <c r="G303" s="43">
        <f t="shared" si="53"/>
        <v>701</v>
      </c>
      <c r="H303" s="43">
        <f t="shared" si="54"/>
        <v>771.1</v>
      </c>
      <c r="I303" s="45">
        <f t="shared" ref="I303:I309" si="63">I302</f>
        <v>25340</v>
      </c>
      <c r="J303" s="51">
        <f t="shared" si="55"/>
        <v>17763340</v>
      </c>
      <c r="K303" s="52">
        <f t="shared" si="56"/>
        <v>19184407.200000003</v>
      </c>
      <c r="L303" s="49">
        <f t="shared" si="57"/>
        <v>48000</v>
      </c>
      <c r="M303" s="50">
        <f t="shared" si="58"/>
        <v>2467520</v>
      </c>
    </row>
    <row r="304" spans="1:13" x14ac:dyDescent="0.25">
      <c r="A304" s="45">
        <v>303</v>
      </c>
      <c r="B304" s="45">
        <v>4003</v>
      </c>
      <c r="C304" s="46">
        <v>40</v>
      </c>
      <c r="D304" s="43" t="s">
        <v>14</v>
      </c>
      <c r="E304" s="43">
        <v>1045</v>
      </c>
      <c r="F304" s="43">
        <v>56</v>
      </c>
      <c r="G304" s="43">
        <f t="shared" si="53"/>
        <v>1101</v>
      </c>
      <c r="H304" s="43">
        <f t="shared" si="54"/>
        <v>1211.1000000000001</v>
      </c>
      <c r="I304" s="45">
        <f t="shared" si="63"/>
        <v>25340</v>
      </c>
      <c r="J304" s="51">
        <f t="shared" si="55"/>
        <v>27899340</v>
      </c>
      <c r="K304" s="52">
        <f t="shared" si="56"/>
        <v>30131287.200000003</v>
      </c>
      <c r="L304" s="49">
        <f t="shared" si="57"/>
        <v>75500</v>
      </c>
      <c r="M304" s="50">
        <f t="shared" si="58"/>
        <v>3875520.0000000005</v>
      </c>
    </row>
    <row r="305" spans="1:13" x14ac:dyDescent="0.25">
      <c r="A305" s="45">
        <v>304</v>
      </c>
      <c r="B305" s="45">
        <v>4004</v>
      </c>
      <c r="C305" s="46">
        <v>40</v>
      </c>
      <c r="D305" s="43" t="s">
        <v>14</v>
      </c>
      <c r="E305" s="43">
        <v>1045</v>
      </c>
      <c r="F305" s="43">
        <v>56</v>
      </c>
      <c r="G305" s="43">
        <f t="shared" si="53"/>
        <v>1101</v>
      </c>
      <c r="H305" s="43">
        <f t="shared" si="54"/>
        <v>1211.1000000000001</v>
      </c>
      <c r="I305" s="45">
        <f t="shared" si="63"/>
        <v>25340</v>
      </c>
      <c r="J305" s="51">
        <f t="shared" si="55"/>
        <v>27899340</v>
      </c>
      <c r="K305" s="52">
        <f t="shared" si="56"/>
        <v>30131287.200000003</v>
      </c>
      <c r="L305" s="49">
        <f t="shared" si="57"/>
        <v>75500</v>
      </c>
      <c r="M305" s="50">
        <f t="shared" si="58"/>
        <v>3875520.0000000005</v>
      </c>
    </row>
    <row r="306" spans="1:13" x14ac:dyDescent="0.25">
      <c r="A306" s="45">
        <v>305</v>
      </c>
      <c r="B306" s="45">
        <v>4005</v>
      </c>
      <c r="C306" s="46">
        <v>40</v>
      </c>
      <c r="D306" s="43" t="s">
        <v>38</v>
      </c>
      <c r="E306" s="43">
        <v>647</v>
      </c>
      <c r="F306" s="43">
        <v>0</v>
      </c>
      <c r="G306" s="43">
        <f t="shared" si="53"/>
        <v>647</v>
      </c>
      <c r="H306" s="43">
        <f t="shared" si="54"/>
        <v>711.7</v>
      </c>
      <c r="I306" s="45">
        <f t="shared" si="63"/>
        <v>25340</v>
      </c>
      <c r="J306" s="51">
        <f t="shared" si="55"/>
        <v>16394980</v>
      </c>
      <c r="K306" s="52">
        <f t="shared" si="56"/>
        <v>17706578.400000002</v>
      </c>
      <c r="L306" s="49">
        <f t="shared" si="57"/>
        <v>44500</v>
      </c>
      <c r="M306" s="50">
        <f t="shared" si="58"/>
        <v>2277440</v>
      </c>
    </row>
    <row r="307" spans="1:13" x14ac:dyDescent="0.25">
      <c r="A307" s="45">
        <v>306</v>
      </c>
      <c r="B307" s="45">
        <v>4006</v>
      </c>
      <c r="C307" s="46">
        <v>40</v>
      </c>
      <c r="D307" s="43" t="s">
        <v>38</v>
      </c>
      <c r="E307" s="43">
        <v>647</v>
      </c>
      <c r="F307" s="43">
        <v>0</v>
      </c>
      <c r="G307" s="43">
        <f t="shared" si="53"/>
        <v>647</v>
      </c>
      <c r="H307" s="43">
        <f t="shared" si="54"/>
        <v>711.7</v>
      </c>
      <c r="I307" s="45">
        <f t="shared" si="63"/>
        <v>25340</v>
      </c>
      <c r="J307" s="51">
        <f t="shared" si="55"/>
        <v>16394980</v>
      </c>
      <c r="K307" s="52">
        <f t="shared" si="56"/>
        <v>17706578.400000002</v>
      </c>
      <c r="L307" s="49">
        <f t="shared" si="57"/>
        <v>44500</v>
      </c>
      <c r="M307" s="50">
        <f t="shared" si="58"/>
        <v>2277440</v>
      </c>
    </row>
    <row r="308" spans="1:13" x14ac:dyDescent="0.25">
      <c r="A308" s="45">
        <v>307</v>
      </c>
      <c r="B308" s="45">
        <v>4007</v>
      </c>
      <c r="C308" s="46">
        <v>40</v>
      </c>
      <c r="D308" s="43" t="s">
        <v>38</v>
      </c>
      <c r="E308" s="43">
        <v>624</v>
      </c>
      <c r="F308" s="43">
        <v>0</v>
      </c>
      <c r="G308" s="43">
        <f t="shared" si="53"/>
        <v>624</v>
      </c>
      <c r="H308" s="43">
        <f t="shared" si="54"/>
        <v>686.40000000000009</v>
      </c>
      <c r="I308" s="45">
        <f t="shared" si="63"/>
        <v>25340</v>
      </c>
      <c r="J308" s="51">
        <f t="shared" si="55"/>
        <v>15812160</v>
      </c>
      <c r="K308" s="52">
        <f t="shared" si="56"/>
        <v>17077132.800000001</v>
      </c>
      <c r="L308" s="49">
        <f t="shared" si="57"/>
        <v>42500</v>
      </c>
      <c r="M308" s="50">
        <f t="shared" si="58"/>
        <v>2196480.0000000005</v>
      </c>
    </row>
    <row r="309" spans="1:13" x14ac:dyDescent="0.25">
      <c r="A309" s="45">
        <v>308</v>
      </c>
      <c r="B309" s="45">
        <v>4008</v>
      </c>
      <c r="C309" s="46">
        <v>40</v>
      </c>
      <c r="D309" s="43" t="s">
        <v>38</v>
      </c>
      <c r="E309" s="43">
        <v>624</v>
      </c>
      <c r="F309" s="43">
        <v>0</v>
      </c>
      <c r="G309" s="43">
        <f t="shared" si="53"/>
        <v>624</v>
      </c>
      <c r="H309" s="43">
        <f t="shared" si="54"/>
        <v>686.40000000000009</v>
      </c>
      <c r="I309" s="45">
        <f t="shared" si="63"/>
        <v>25340</v>
      </c>
      <c r="J309" s="51">
        <f t="shared" si="55"/>
        <v>15812160</v>
      </c>
      <c r="K309" s="52">
        <f t="shared" si="56"/>
        <v>17077132.800000001</v>
      </c>
      <c r="L309" s="49">
        <f t="shared" si="57"/>
        <v>42500</v>
      </c>
      <c r="M309" s="50">
        <f t="shared" si="58"/>
        <v>2196480.0000000005</v>
      </c>
    </row>
    <row r="310" spans="1:13" x14ac:dyDescent="0.25">
      <c r="A310" s="45">
        <v>309</v>
      </c>
      <c r="B310" s="45">
        <v>4101</v>
      </c>
      <c r="C310" s="46">
        <v>41</v>
      </c>
      <c r="D310" s="43" t="s">
        <v>38</v>
      </c>
      <c r="E310" s="43">
        <v>701</v>
      </c>
      <c r="F310" s="43">
        <v>0</v>
      </c>
      <c r="G310" s="43">
        <f t="shared" si="53"/>
        <v>701</v>
      </c>
      <c r="H310" s="43">
        <f t="shared" si="54"/>
        <v>771.1</v>
      </c>
      <c r="I310" s="45">
        <f>I309+60</f>
        <v>25400</v>
      </c>
      <c r="J310" s="51">
        <f t="shared" si="55"/>
        <v>17805400</v>
      </c>
      <c r="K310" s="52">
        <f t="shared" si="56"/>
        <v>19229832</v>
      </c>
      <c r="L310" s="49">
        <f t="shared" si="57"/>
        <v>48000</v>
      </c>
      <c r="M310" s="50">
        <f t="shared" si="58"/>
        <v>2467520</v>
      </c>
    </row>
    <row r="311" spans="1:13" x14ac:dyDescent="0.25">
      <c r="A311" s="45">
        <v>310</v>
      </c>
      <c r="B311" s="45">
        <v>4102</v>
      </c>
      <c r="C311" s="46">
        <v>41</v>
      </c>
      <c r="D311" s="43" t="s">
        <v>38</v>
      </c>
      <c r="E311" s="43">
        <v>701</v>
      </c>
      <c r="F311" s="43">
        <v>0</v>
      </c>
      <c r="G311" s="43">
        <f t="shared" si="53"/>
        <v>701</v>
      </c>
      <c r="H311" s="43">
        <f t="shared" si="54"/>
        <v>771.1</v>
      </c>
      <c r="I311" s="45">
        <f t="shared" ref="I311:I317" si="64">I310</f>
        <v>25400</v>
      </c>
      <c r="J311" s="51">
        <f t="shared" si="55"/>
        <v>17805400</v>
      </c>
      <c r="K311" s="52">
        <f t="shared" si="56"/>
        <v>19229832</v>
      </c>
      <c r="L311" s="49">
        <f t="shared" si="57"/>
        <v>48000</v>
      </c>
      <c r="M311" s="50">
        <f t="shared" si="58"/>
        <v>2467520</v>
      </c>
    </row>
    <row r="312" spans="1:13" x14ac:dyDescent="0.25">
      <c r="A312" s="45">
        <v>311</v>
      </c>
      <c r="B312" s="45">
        <v>4103</v>
      </c>
      <c r="C312" s="46">
        <v>41</v>
      </c>
      <c r="D312" s="43" t="s">
        <v>14</v>
      </c>
      <c r="E312" s="43">
        <v>1045</v>
      </c>
      <c r="F312" s="43">
        <v>56</v>
      </c>
      <c r="G312" s="43">
        <f t="shared" si="53"/>
        <v>1101</v>
      </c>
      <c r="H312" s="43">
        <f t="shared" si="54"/>
        <v>1211.1000000000001</v>
      </c>
      <c r="I312" s="45">
        <f t="shared" si="64"/>
        <v>25400</v>
      </c>
      <c r="J312" s="51">
        <f t="shared" si="55"/>
        <v>27965400</v>
      </c>
      <c r="K312" s="52">
        <f t="shared" si="56"/>
        <v>30202632.000000004</v>
      </c>
      <c r="L312" s="49">
        <f t="shared" si="57"/>
        <v>75500</v>
      </c>
      <c r="M312" s="50">
        <f t="shared" si="58"/>
        <v>3875520.0000000005</v>
      </c>
    </row>
    <row r="313" spans="1:13" x14ac:dyDescent="0.25">
      <c r="A313" s="45">
        <v>312</v>
      </c>
      <c r="B313" s="45">
        <v>4104</v>
      </c>
      <c r="C313" s="46">
        <v>41</v>
      </c>
      <c r="D313" s="43" t="s">
        <v>14</v>
      </c>
      <c r="E313" s="43">
        <v>1045</v>
      </c>
      <c r="F313" s="43">
        <v>56</v>
      </c>
      <c r="G313" s="43">
        <f t="shared" si="53"/>
        <v>1101</v>
      </c>
      <c r="H313" s="43">
        <f t="shared" si="54"/>
        <v>1211.1000000000001</v>
      </c>
      <c r="I313" s="45">
        <f t="shared" si="64"/>
        <v>25400</v>
      </c>
      <c r="J313" s="51">
        <f t="shared" si="55"/>
        <v>27965400</v>
      </c>
      <c r="K313" s="52">
        <f t="shared" si="56"/>
        <v>30202632.000000004</v>
      </c>
      <c r="L313" s="49">
        <f t="shared" si="57"/>
        <v>75500</v>
      </c>
      <c r="M313" s="50">
        <f t="shared" si="58"/>
        <v>3875520.0000000005</v>
      </c>
    </row>
    <row r="314" spans="1:13" x14ac:dyDescent="0.25">
      <c r="A314" s="45">
        <v>313</v>
      </c>
      <c r="B314" s="45">
        <v>4105</v>
      </c>
      <c r="C314" s="46">
        <v>41</v>
      </c>
      <c r="D314" s="43" t="s">
        <v>38</v>
      </c>
      <c r="E314" s="43">
        <v>647</v>
      </c>
      <c r="F314" s="43">
        <v>0</v>
      </c>
      <c r="G314" s="43">
        <f t="shared" si="53"/>
        <v>647</v>
      </c>
      <c r="H314" s="43">
        <f t="shared" si="54"/>
        <v>711.7</v>
      </c>
      <c r="I314" s="45">
        <f t="shared" si="64"/>
        <v>25400</v>
      </c>
      <c r="J314" s="51">
        <f t="shared" si="55"/>
        <v>16433800</v>
      </c>
      <c r="K314" s="52">
        <f t="shared" si="56"/>
        <v>17748504</v>
      </c>
      <c r="L314" s="49">
        <f t="shared" si="57"/>
        <v>44500</v>
      </c>
      <c r="M314" s="50">
        <f t="shared" si="58"/>
        <v>2277440</v>
      </c>
    </row>
    <row r="315" spans="1:13" x14ac:dyDescent="0.25">
      <c r="A315" s="45">
        <v>314</v>
      </c>
      <c r="B315" s="45">
        <v>4106</v>
      </c>
      <c r="C315" s="46">
        <v>41</v>
      </c>
      <c r="D315" s="43" t="s">
        <v>38</v>
      </c>
      <c r="E315" s="43">
        <v>647</v>
      </c>
      <c r="F315" s="43">
        <v>0</v>
      </c>
      <c r="G315" s="43">
        <f t="shared" si="53"/>
        <v>647</v>
      </c>
      <c r="H315" s="43">
        <f t="shared" si="54"/>
        <v>711.7</v>
      </c>
      <c r="I315" s="45">
        <f t="shared" si="64"/>
        <v>25400</v>
      </c>
      <c r="J315" s="51">
        <f t="shared" si="55"/>
        <v>16433800</v>
      </c>
      <c r="K315" s="52">
        <f t="shared" si="56"/>
        <v>17748504</v>
      </c>
      <c r="L315" s="49">
        <f t="shared" si="57"/>
        <v>44500</v>
      </c>
      <c r="M315" s="50">
        <f t="shared" si="58"/>
        <v>2277440</v>
      </c>
    </row>
    <row r="316" spans="1:13" x14ac:dyDescent="0.25">
      <c r="A316" s="45">
        <v>315</v>
      </c>
      <c r="B316" s="45">
        <v>4107</v>
      </c>
      <c r="C316" s="46">
        <v>41</v>
      </c>
      <c r="D316" s="43" t="s">
        <v>38</v>
      </c>
      <c r="E316" s="43">
        <v>624</v>
      </c>
      <c r="F316" s="43">
        <v>0</v>
      </c>
      <c r="G316" s="43">
        <f t="shared" si="53"/>
        <v>624</v>
      </c>
      <c r="H316" s="43">
        <f t="shared" si="54"/>
        <v>686.40000000000009</v>
      </c>
      <c r="I316" s="45">
        <f t="shared" si="64"/>
        <v>25400</v>
      </c>
      <c r="J316" s="51">
        <f t="shared" si="55"/>
        <v>15849600</v>
      </c>
      <c r="K316" s="52">
        <f t="shared" si="56"/>
        <v>17117568</v>
      </c>
      <c r="L316" s="49">
        <f t="shared" si="57"/>
        <v>43000</v>
      </c>
      <c r="M316" s="50">
        <f t="shared" si="58"/>
        <v>2196480.0000000005</v>
      </c>
    </row>
    <row r="317" spans="1:13" x14ac:dyDescent="0.25">
      <c r="A317" s="45">
        <v>316</v>
      </c>
      <c r="B317" s="45">
        <v>4108</v>
      </c>
      <c r="C317" s="46">
        <v>41</v>
      </c>
      <c r="D317" s="43" t="s">
        <v>38</v>
      </c>
      <c r="E317" s="43">
        <v>624</v>
      </c>
      <c r="F317" s="43">
        <v>0</v>
      </c>
      <c r="G317" s="43">
        <f t="shared" si="53"/>
        <v>624</v>
      </c>
      <c r="H317" s="43">
        <f t="shared" si="54"/>
        <v>686.40000000000009</v>
      </c>
      <c r="I317" s="45">
        <f t="shared" si="64"/>
        <v>25400</v>
      </c>
      <c r="J317" s="51">
        <f t="shared" si="55"/>
        <v>15849600</v>
      </c>
      <c r="K317" s="52">
        <f t="shared" si="56"/>
        <v>17117568</v>
      </c>
      <c r="L317" s="49">
        <f t="shared" si="57"/>
        <v>43000</v>
      </c>
      <c r="M317" s="50">
        <f t="shared" si="58"/>
        <v>2196480.0000000005</v>
      </c>
    </row>
    <row r="318" spans="1:13" x14ac:dyDescent="0.25">
      <c r="A318" s="45">
        <v>317</v>
      </c>
      <c r="B318" s="45">
        <v>4201</v>
      </c>
      <c r="C318" s="46">
        <v>42</v>
      </c>
      <c r="D318" s="43" t="s">
        <v>38</v>
      </c>
      <c r="E318" s="43">
        <v>701</v>
      </c>
      <c r="F318" s="43">
        <v>0</v>
      </c>
      <c r="G318" s="43">
        <f t="shared" si="53"/>
        <v>701</v>
      </c>
      <c r="H318" s="43">
        <f t="shared" si="54"/>
        <v>771.1</v>
      </c>
      <c r="I318" s="45">
        <f>I317+60</f>
        <v>25460</v>
      </c>
      <c r="J318" s="51">
        <f t="shared" si="55"/>
        <v>17847460</v>
      </c>
      <c r="K318" s="52">
        <f t="shared" si="56"/>
        <v>19275256.800000001</v>
      </c>
      <c r="L318" s="49">
        <f t="shared" si="57"/>
        <v>48000</v>
      </c>
      <c r="M318" s="50">
        <f t="shared" si="58"/>
        <v>2467520</v>
      </c>
    </row>
    <row r="319" spans="1:13" x14ac:dyDescent="0.25">
      <c r="A319" s="45">
        <v>318</v>
      </c>
      <c r="B319" s="45">
        <v>4202</v>
      </c>
      <c r="C319" s="46">
        <v>42</v>
      </c>
      <c r="D319" s="43" t="s">
        <v>38</v>
      </c>
      <c r="E319" s="43">
        <v>701</v>
      </c>
      <c r="F319" s="43">
        <v>0</v>
      </c>
      <c r="G319" s="43">
        <f t="shared" si="53"/>
        <v>701</v>
      </c>
      <c r="H319" s="43">
        <f t="shared" si="54"/>
        <v>771.1</v>
      </c>
      <c r="I319" s="45">
        <f t="shared" ref="I319:I325" si="65">I318</f>
        <v>25460</v>
      </c>
      <c r="J319" s="51">
        <f t="shared" si="55"/>
        <v>17847460</v>
      </c>
      <c r="K319" s="52">
        <f t="shared" si="56"/>
        <v>19275256.800000001</v>
      </c>
      <c r="L319" s="49">
        <f t="shared" si="57"/>
        <v>48000</v>
      </c>
      <c r="M319" s="50">
        <f t="shared" si="58"/>
        <v>2467520</v>
      </c>
    </row>
    <row r="320" spans="1:13" x14ac:dyDescent="0.25">
      <c r="A320" s="45">
        <v>319</v>
      </c>
      <c r="B320" s="45">
        <v>4203</v>
      </c>
      <c r="C320" s="46">
        <v>42</v>
      </c>
      <c r="D320" s="43" t="s">
        <v>14</v>
      </c>
      <c r="E320" s="43">
        <v>1045</v>
      </c>
      <c r="F320" s="43">
        <v>56</v>
      </c>
      <c r="G320" s="43">
        <f t="shared" si="53"/>
        <v>1101</v>
      </c>
      <c r="H320" s="43">
        <f t="shared" si="54"/>
        <v>1211.1000000000001</v>
      </c>
      <c r="I320" s="45">
        <f t="shared" si="65"/>
        <v>25460</v>
      </c>
      <c r="J320" s="51">
        <f t="shared" si="55"/>
        <v>28031460</v>
      </c>
      <c r="K320" s="52">
        <f t="shared" si="56"/>
        <v>30273976.800000001</v>
      </c>
      <c r="L320" s="49">
        <f t="shared" si="57"/>
        <v>75500</v>
      </c>
      <c r="M320" s="50">
        <f t="shared" si="58"/>
        <v>3875520.0000000005</v>
      </c>
    </row>
    <row r="321" spans="1:13" x14ac:dyDescent="0.25">
      <c r="A321" s="45">
        <v>320</v>
      </c>
      <c r="B321" s="45">
        <v>4204</v>
      </c>
      <c r="C321" s="46">
        <v>42</v>
      </c>
      <c r="D321" s="43" t="s">
        <v>14</v>
      </c>
      <c r="E321" s="43">
        <v>1045</v>
      </c>
      <c r="F321" s="43">
        <v>56</v>
      </c>
      <c r="G321" s="43">
        <f t="shared" si="53"/>
        <v>1101</v>
      </c>
      <c r="H321" s="43">
        <f t="shared" si="54"/>
        <v>1211.1000000000001</v>
      </c>
      <c r="I321" s="45">
        <f t="shared" si="65"/>
        <v>25460</v>
      </c>
      <c r="J321" s="51">
        <f t="shared" si="55"/>
        <v>28031460</v>
      </c>
      <c r="K321" s="52">
        <f t="shared" si="56"/>
        <v>30273976.800000001</v>
      </c>
      <c r="L321" s="49">
        <f t="shared" si="57"/>
        <v>75500</v>
      </c>
      <c r="M321" s="50">
        <f t="shared" si="58"/>
        <v>3875520.0000000005</v>
      </c>
    </row>
    <row r="322" spans="1:13" x14ac:dyDescent="0.25">
      <c r="A322" s="45">
        <v>321</v>
      </c>
      <c r="B322" s="45">
        <v>4205</v>
      </c>
      <c r="C322" s="46">
        <v>42</v>
      </c>
      <c r="D322" s="43" t="s">
        <v>38</v>
      </c>
      <c r="E322" s="43">
        <v>647</v>
      </c>
      <c r="F322" s="43">
        <v>0</v>
      </c>
      <c r="G322" s="43">
        <f t="shared" si="53"/>
        <v>647</v>
      </c>
      <c r="H322" s="43">
        <f t="shared" si="54"/>
        <v>711.7</v>
      </c>
      <c r="I322" s="45">
        <f t="shared" si="65"/>
        <v>25460</v>
      </c>
      <c r="J322" s="51">
        <f t="shared" si="55"/>
        <v>16472620</v>
      </c>
      <c r="K322" s="52">
        <f t="shared" si="56"/>
        <v>17790429.600000001</v>
      </c>
      <c r="L322" s="49">
        <f t="shared" si="57"/>
        <v>44500</v>
      </c>
      <c r="M322" s="50">
        <f t="shared" si="58"/>
        <v>2277440</v>
      </c>
    </row>
    <row r="323" spans="1:13" x14ac:dyDescent="0.25">
      <c r="A323" s="45">
        <v>322</v>
      </c>
      <c r="B323" s="45">
        <v>4206</v>
      </c>
      <c r="C323" s="46">
        <v>42</v>
      </c>
      <c r="D323" s="43" t="s">
        <v>38</v>
      </c>
      <c r="E323" s="43">
        <v>647</v>
      </c>
      <c r="F323" s="43">
        <v>0</v>
      </c>
      <c r="G323" s="43">
        <f t="shared" ref="G323:G386" si="66">E323+F323</f>
        <v>647</v>
      </c>
      <c r="H323" s="43">
        <f t="shared" ref="H323:H386" si="67">G323*1.1</f>
        <v>711.7</v>
      </c>
      <c r="I323" s="45">
        <f t="shared" si="65"/>
        <v>25460</v>
      </c>
      <c r="J323" s="51">
        <f t="shared" ref="J323:J386" si="68">G323*I323</f>
        <v>16472620</v>
      </c>
      <c r="K323" s="52">
        <f t="shared" ref="K323:K386" si="69">J323*1.08</f>
        <v>17790429.600000001</v>
      </c>
      <c r="L323" s="49">
        <f t="shared" ref="L323:L386" si="70">MROUND((K323*0.03/12),500)</f>
        <v>44500</v>
      </c>
      <c r="M323" s="50">
        <f t="shared" ref="M323:M386" si="71">H323*3200</f>
        <v>2277440</v>
      </c>
    </row>
    <row r="324" spans="1:13" x14ac:dyDescent="0.25">
      <c r="A324" s="45">
        <v>323</v>
      </c>
      <c r="B324" s="45">
        <v>4207</v>
      </c>
      <c r="C324" s="46">
        <v>42</v>
      </c>
      <c r="D324" s="43" t="s">
        <v>38</v>
      </c>
      <c r="E324" s="43">
        <v>624</v>
      </c>
      <c r="F324" s="43">
        <v>0</v>
      </c>
      <c r="G324" s="43">
        <f t="shared" si="66"/>
        <v>624</v>
      </c>
      <c r="H324" s="43">
        <f t="shared" si="67"/>
        <v>686.40000000000009</v>
      </c>
      <c r="I324" s="45">
        <f t="shared" si="65"/>
        <v>25460</v>
      </c>
      <c r="J324" s="51">
        <f t="shared" si="68"/>
        <v>15887040</v>
      </c>
      <c r="K324" s="52">
        <f t="shared" si="69"/>
        <v>17158003.200000003</v>
      </c>
      <c r="L324" s="49">
        <f t="shared" si="70"/>
        <v>43000</v>
      </c>
      <c r="M324" s="50">
        <f t="shared" si="71"/>
        <v>2196480.0000000005</v>
      </c>
    </row>
    <row r="325" spans="1:13" x14ac:dyDescent="0.25">
      <c r="A325" s="45">
        <v>324</v>
      </c>
      <c r="B325" s="45">
        <v>4208</v>
      </c>
      <c r="C325" s="46">
        <v>42</v>
      </c>
      <c r="D325" s="43" t="s">
        <v>38</v>
      </c>
      <c r="E325" s="43">
        <v>624</v>
      </c>
      <c r="F325" s="43">
        <v>0</v>
      </c>
      <c r="G325" s="43">
        <f t="shared" si="66"/>
        <v>624</v>
      </c>
      <c r="H325" s="43">
        <f t="shared" si="67"/>
        <v>686.40000000000009</v>
      </c>
      <c r="I325" s="45">
        <f t="shared" si="65"/>
        <v>25460</v>
      </c>
      <c r="J325" s="51">
        <f t="shared" si="68"/>
        <v>15887040</v>
      </c>
      <c r="K325" s="52">
        <f t="shared" si="69"/>
        <v>17158003.200000003</v>
      </c>
      <c r="L325" s="49">
        <f t="shared" si="70"/>
        <v>43000</v>
      </c>
      <c r="M325" s="50">
        <f t="shared" si="71"/>
        <v>2196480.0000000005</v>
      </c>
    </row>
    <row r="326" spans="1:13" x14ac:dyDescent="0.25">
      <c r="A326" s="45">
        <v>325</v>
      </c>
      <c r="B326" s="45">
        <v>4301</v>
      </c>
      <c r="C326" s="46">
        <v>43</v>
      </c>
      <c r="D326" s="43" t="s">
        <v>38</v>
      </c>
      <c r="E326" s="43">
        <v>701</v>
      </c>
      <c r="F326" s="43">
        <v>0</v>
      </c>
      <c r="G326" s="43">
        <f t="shared" si="66"/>
        <v>701</v>
      </c>
      <c r="H326" s="43">
        <f t="shared" si="67"/>
        <v>771.1</v>
      </c>
      <c r="I326" s="45">
        <f>I325+60</f>
        <v>25520</v>
      </c>
      <c r="J326" s="51">
        <f t="shared" si="68"/>
        <v>17889520</v>
      </c>
      <c r="K326" s="52">
        <f t="shared" si="69"/>
        <v>19320681.600000001</v>
      </c>
      <c r="L326" s="49">
        <f t="shared" si="70"/>
        <v>48500</v>
      </c>
      <c r="M326" s="50">
        <f t="shared" si="71"/>
        <v>2467520</v>
      </c>
    </row>
    <row r="327" spans="1:13" x14ac:dyDescent="0.25">
      <c r="A327" s="45">
        <v>326</v>
      </c>
      <c r="B327" s="45">
        <v>4302</v>
      </c>
      <c r="C327" s="46">
        <v>43</v>
      </c>
      <c r="D327" s="43" t="s">
        <v>38</v>
      </c>
      <c r="E327" s="43">
        <v>701</v>
      </c>
      <c r="F327" s="43">
        <v>0</v>
      </c>
      <c r="G327" s="43">
        <f t="shared" si="66"/>
        <v>701</v>
      </c>
      <c r="H327" s="43">
        <f t="shared" si="67"/>
        <v>771.1</v>
      </c>
      <c r="I327" s="45">
        <f t="shared" ref="I327:I333" si="72">I326</f>
        <v>25520</v>
      </c>
      <c r="J327" s="51">
        <f t="shared" si="68"/>
        <v>17889520</v>
      </c>
      <c r="K327" s="52">
        <f t="shared" si="69"/>
        <v>19320681.600000001</v>
      </c>
      <c r="L327" s="49">
        <f t="shared" si="70"/>
        <v>48500</v>
      </c>
      <c r="M327" s="50">
        <f t="shared" si="71"/>
        <v>2467520</v>
      </c>
    </row>
    <row r="328" spans="1:13" x14ac:dyDescent="0.25">
      <c r="A328" s="45">
        <v>327</v>
      </c>
      <c r="B328" s="45">
        <v>4303</v>
      </c>
      <c r="C328" s="46">
        <v>43</v>
      </c>
      <c r="D328" s="43" t="s">
        <v>14</v>
      </c>
      <c r="E328" s="43">
        <v>1045</v>
      </c>
      <c r="F328" s="43">
        <v>56</v>
      </c>
      <c r="G328" s="43">
        <f t="shared" si="66"/>
        <v>1101</v>
      </c>
      <c r="H328" s="43">
        <f t="shared" si="67"/>
        <v>1211.1000000000001</v>
      </c>
      <c r="I328" s="45">
        <f t="shared" si="72"/>
        <v>25520</v>
      </c>
      <c r="J328" s="51">
        <f t="shared" si="68"/>
        <v>28097520</v>
      </c>
      <c r="K328" s="52">
        <f t="shared" si="69"/>
        <v>30345321.600000001</v>
      </c>
      <c r="L328" s="49">
        <f t="shared" si="70"/>
        <v>76000</v>
      </c>
      <c r="M328" s="50">
        <f t="shared" si="71"/>
        <v>3875520.0000000005</v>
      </c>
    </row>
    <row r="329" spans="1:13" x14ac:dyDescent="0.25">
      <c r="A329" s="45">
        <v>328</v>
      </c>
      <c r="B329" s="45">
        <v>4304</v>
      </c>
      <c r="C329" s="46">
        <v>43</v>
      </c>
      <c r="D329" s="43" t="s">
        <v>14</v>
      </c>
      <c r="E329" s="43">
        <v>1045</v>
      </c>
      <c r="F329" s="43">
        <v>56</v>
      </c>
      <c r="G329" s="43">
        <f t="shared" si="66"/>
        <v>1101</v>
      </c>
      <c r="H329" s="43">
        <f t="shared" si="67"/>
        <v>1211.1000000000001</v>
      </c>
      <c r="I329" s="45">
        <f t="shared" si="72"/>
        <v>25520</v>
      </c>
      <c r="J329" s="51">
        <f t="shared" si="68"/>
        <v>28097520</v>
      </c>
      <c r="K329" s="52">
        <f t="shared" si="69"/>
        <v>30345321.600000001</v>
      </c>
      <c r="L329" s="49">
        <f t="shared" si="70"/>
        <v>76000</v>
      </c>
      <c r="M329" s="50">
        <f t="shared" si="71"/>
        <v>3875520.0000000005</v>
      </c>
    </row>
    <row r="330" spans="1:13" x14ac:dyDescent="0.25">
      <c r="A330" s="45">
        <v>329</v>
      </c>
      <c r="B330" s="45">
        <v>4305</v>
      </c>
      <c r="C330" s="46">
        <v>43</v>
      </c>
      <c r="D330" s="43" t="s">
        <v>38</v>
      </c>
      <c r="E330" s="43">
        <v>647</v>
      </c>
      <c r="F330" s="43">
        <v>0</v>
      </c>
      <c r="G330" s="43">
        <f t="shared" si="66"/>
        <v>647</v>
      </c>
      <c r="H330" s="43">
        <f t="shared" si="67"/>
        <v>711.7</v>
      </c>
      <c r="I330" s="45">
        <f t="shared" si="72"/>
        <v>25520</v>
      </c>
      <c r="J330" s="51">
        <f t="shared" si="68"/>
        <v>16511440</v>
      </c>
      <c r="K330" s="52">
        <f t="shared" si="69"/>
        <v>17832355.200000003</v>
      </c>
      <c r="L330" s="49">
        <f t="shared" si="70"/>
        <v>44500</v>
      </c>
      <c r="M330" s="50">
        <f t="shared" si="71"/>
        <v>2277440</v>
      </c>
    </row>
    <row r="331" spans="1:13" x14ac:dyDescent="0.25">
      <c r="A331" s="45">
        <v>330</v>
      </c>
      <c r="B331" s="45">
        <v>4306</v>
      </c>
      <c r="C331" s="46">
        <v>43</v>
      </c>
      <c r="D331" s="43" t="s">
        <v>38</v>
      </c>
      <c r="E331" s="43">
        <v>647</v>
      </c>
      <c r="F331" s="43">
        <v>0</v>
      </c>
      <c r="G331" s="43">
        <f t="shared" si="66"/>
        <v>647</v>
      </c>
      <c r="H331" s="43">
        <f t="shared" si="67"/>
        <v>711.7</v>
      </c>
      <c r="I331" s="45">
        <f t="shared" si="72"/>
        <v>25520</v>
      </c>
      <c r="J331" s="51">
        <f t="shared" si="68"/>
        <v>16511440</v>
      </c>
      <c r="K331" s="52">
        <f t="shared" si="69"/>
        <v>17832355.200000003</v>
      </c>
      <c r="L331" s="49">
        <f t="shared" si="70"/>
        <v>44500</v>
      </c>
      <c r="M331" s="50">
        <f t="shared" si="71"/>
        <v>2277440</v>
      </c>
    </row>
    <row r="332" spans="1:13" x14ac:dyDescent="0.25">
      <c r="A332" s="45">
        <v>331</v>
      </c>
      <c r="B332" s="45">
        <v>4307</v>
      </c>
      <c r="C332" s="46">
        <v>43</v>
      </c>
      <c r="D332" s="43" t="s">
        <v>38</v>
      </c>
      <c r="E332" s="43">
        <v>624</v>
      </c>
      <c r="F332" s="43">
        <v>0</v>
      </c>
      <c r="G332" s="43">
        <f t="shared" si="66"/>
        <v>624</v>
      </c>
      <c r="H332" s="43">
        <f t="shared" si="67"/>
        <v>686.40000000000009</v>
      </c>
      <c r="I332" s="45">
        <f t="shared" si="72"/>
        <v>25520</v>
      </c>
      <c r="J332" s="51">
        <f t="shared" si="68"/>
        <v>15924480</v>
      </c>
      <c r="K332" s="52">
        <f t="shared" si="69"/>
        <v>17198438.400000002</v>
      </c>
      <c r="L332" s="49">
        <f t="shared" si="70"/>
        <v>43000</v>
      </c>
      <c r="M332" s="50">
        <f t="shared" si="71"/>
        <v>2196480.0000000005</v>
      </c>
    </row>
    <row r="333" spans="1:13" x14ac:dyDescent="0.25">
      <c r="A333" s="45">
        <v>332</v>
      </c>
      <c r="B333" s="45">
        <v>4308</v>
      </c>
      <c r="C333" s="46">
        <v>43</v>
      </c>
      <c r="D333" s="43" t="s">
        <v>38</v>
      </c>
      <c r="E333" s="43">
        <v>624</v>
      </c>
      <c r="F333" s="43">
        <v>0</v>
      </c>
      <c r="G333" s="43">
        <f t="shared" si="66"/>
        <v>624</v>
      </c>
      <c r="H333" s="43">
        <f t="shared" si="67"/>
        <v>686.40000000000009</v>
      </c>
      <c r="I333" s="45">
        <f t="shared" si="72"/>
        <v>25520</v>
      </c>
      <c r="J333" s="51">
        <f t="shared" si="68"/>
        <v>15924480</v>
      </c>
      <c r="K333" s="52">
        <f t="shared" si="69"/>
        <v>17198438.400000002</v>
      </c>
      <c r="L333" s="49">
        <f t="shared" si="70"/>
        <v>43000</v>
      </c>
      <c r="M333" s="50">
        <f t="shared" si="71"/>
        <v>2196480.0000000005</v>
      </c>
    </row>
    <row r="334" spans="1:13" x14ac:dyDescent="0.25">
      <c r="A334" s="45">
        <v>333</v>
      </c>
      <c r="B334" s="45">
        <v>4401</v>
      </c>
      <c r="C334" s="46">
        <v>44</v>
      </c>
      <c r="D334" s="43" t="s">
        <v>38</v>
      </c>
      <c r="E334" s="43">
        <v>701</v>
      </c>
      <c r="F334" s="43">
        <v>0</v>
      </c>
      <c r="G334" s="43">
        <f t="shared" si="66"/>
        <v>701</v>
      </c>
      <c r="H334" s="43">
        <f t="shared" si="67"/>
        <v>771.1</v>
      </c>
      <c r="I334" s="45">
        <f>I333+60</f>
        <v>25580</v>
      </c>
      <c r="J334" s="51">
        <f t="shared" si="68"/>
        <v>17931580</v>
      </c>
      <c r="K334" s="52">
        <f t="shared" si="69"/>
        <v>19366106.400000002</v>
      </c>
      <c r="L334" s="49">
        <f t="shared" si="70"/>
        <v>48500</v>
      </c>
      <c r="M334" s="50">
        <f t="shared" si="71"/>
        <v>2467520</v>
      </c>
    </row>
    <row r="335" spans="1:13" x14ac:dyDescent="0.25">
      <c r="A335" s="45">
        <v>334</v>
      </c>
      <c r="B335" s="45">
        <v>4402</v>
      </c>
      <c r="C335" s="46">
        <v>44</v>
      </c>
      <c r="D335" s="43" t="s">
        <v>38</v>
      </c>
      <c r="E335" s="43">
        <v>701</v>
      </c>
      <c r="F335" s="43">
        <v>0</v>
      </c>
      <c r="G335" s="43">
        <f t="shared" si="66"/>
        <v>701</v>
      </c>
      <c r="H335" s="43">
        <f t="shared" si="67"/>
        <v>771.1</v>
      </c>
      <c r="I335" s="45">
        <f t="shared" ref="I335:I341" si="73">I334</f>
        <v>25580</v>
      </c>
      <c r="J335" s="51">
        <f t="shared" si="68"/>
        <v>17931580</v>
      </c>
      <c r="K335" s="52">
        <f t="shared" si="69"/>
        <v>19366106.400000002</v>
      </c>
      <c r="L335" s="49">
        <f t="shared" si="70"/>
        <v>48500</v>
      </c>
      <c r="M335" s="50">
        <f t="shared" si="71"/>
        <v>2467520</v>
      </c>
    </row>
    <row r="336" spans="1:13" x14ac:dyDescent="0.25">
      <c r="A336" s="45">
        <v>335</v>
      </c>
      <c r="B336" s="45">
        <v>4403</v>
      </c>
      <c r="C336" s="46">
        <v>44</v>
      </c>
      <c r="D336" s="43" t="s">
        <v>14</v>
      </c>
      <c r="E336" s="43">
        <v>1045</v>
      </c>
      <c r="F336" s="43">
        <v>56</v>
      </c>
      <c r="G336" s="43">
        <f t="shared" si="66"/>
        <v>1101</v>
      </c>
      <c r="H336" s="43">
        <f t="shared" si="67"/>
        <v>1211.1000000000001</v>
      </c>
      <c r="I336" s="45">
        <f t="shared" si="73"/>
        <v>25580</v>
      </c>
      <c r="J336" s="51">
        <f t="shared" si="68"/>
        <v>28163580</v>
      </c>
      <c r="K336" s="52">
        <f t="shared" si="69"/>
        <v>30416666.400000002</v>
      </c>
      <c r="L336" s="49">
        <f t="shared" si="70"/>
        <v>76000</v>
      </c>
      <c r="M336" s="50">
        <f t="shared" si="71"/>
        <v>3875520.0000000005</v>
      </c>
    </row>
    <row r="337" spans="1:13" x14ac:dyDescent="0.25">
      <c r="A337" s="45">
        <v>336</v>
      </c>
      <c r="B337" s="45">
        <v>4404</v>
      </c>
      <c r="C337" s="46">
        <v>44</v>
      </c>
      <c r="D337" s="43" t="s">
        <v>14</v>
      </c>
      <c r="E337" s="43">
        <v>1045</v>
      </c>
      <c r="F337" s="43">
        <v>56</v>
      </c>
      <c r="G337" s="43">
        <f t="shared" si="66"/>
        <v>1101</v>
      </c>
      <c r="H337" s="43">
        <f t="shared" si="67"/>
        <v>1211.1000000000001</v>
      </c>
      <c r="I337" s="45">
        <f t="shared" si="73"/>
        <v>25580</v>
      </c>
      <c r="J337" s="51">
        <f t="shared" si="68"/>
        <v>28163580</v>
      </c>
      <c r="K337" s="52">
        <f t="shared" si="69"/>
        <v>30416666.400000002</v>
      </c>
      <c r="L337" s="49">
        <f t="shared" si="70"/>
        <v>76000</v>
      </c>
      <c r="M337" s="50">
        <f t="shared" si="71"/>
        <v>3875520.0000000005</v>
      </c>
    </row>
    <row r="338" spans="1:13" x14ac:dyDescent="0.25">
      <c r="A338" s="45">
        <v>337</v>
      </c>
      <c r="B338" s="45">
        <v>4405</v>
      </c>
      <c r="C338" s="46">
        <v>44</v>
      </c>
      <c r="D338" s="43" t="s">
        <v>38</v>
      </c>
      <c r="E338" s="43">
        <v>647</v>
      </c>
      <c r="F338" s="43">
        <v>0</v>
      </c>
      <c r="G338" s="43">
        <f t="shared" si="66"/>
        <v>647</v>
      </c>
      <c r="H338" s="43">
        <f t="shared" si="67"/>
        <v>711.7</v>
      </c>
      <c r="I338" s="45">
        <f t="shared" si="73"/>
        <v>25580</v>
      </c>
      <c r="J338" s="51">
        <f t="shared" si="68"/>
        <v>16550260</v>
      </c>
      <c r="K338" s="52">
        <f t="shared" si="69"/>
        <v>17874280.800000001</v>
      </c>
      <c r="L338" s="49">
        <f t="shared" si="70"/>
        <v>44500</v>
      </c>
      <c r="M338" s="50">
        <f t="shared" si="71"/>
        <v>2277440</v>
      </c>
    </row>
    <row r="339" spans="1:13" x14ac:dyDescent="0.25">
      <c r="A339" s="45">
        <v>338</v>
      </c>
      <c r="B339" s="45">
        <v>4406</v>
      </c>
      <c r="C339" s="46">
        <v>44</v>
      </c>
      <c r="D339" s="43" t="s">
        <v>38</v>
      </c>
      <c r="E339" s="43">
        <v>647</v>
      </c>
      <c r="F339" s="43">
        <v>0</v>
      </c>
      <c r="G339" s="43">
        <f t="shared" si="66"/>
        <v>647</v>
      </c>
      <c r="H339" s="43">
        <f t="shared" si="67"/>
        <v>711.7</v>
      </c>
      <c r="I339" s="45">
        <f t="shared" si="73"/>
        <v>25580</v>
      </c>
      <c r="J339" s="51">
        <f t="shared" si="68"/>
        <v>16550260</v>
      </c>
      <c r="K339" s="52">
        <f t="shared" si="69"/>
        <v>17874280.800000001</v>
      </c>
      <c r="L339" s="49">
        <f t="shared" si="70"/>
        <v>44500</v>
      </c>
      <c r="M339" s="50">
        <f t="shared" si="71"/>
        <v>2277440</v>
      </c>
    </row>
    <row r="340" spans="1:13" x14ac:dyDescent="0.25">
      <c r="A340" s="45">
        <v>339</v>
      </c>
      <c r="B340" s="45">
        <v>4407</v>
      </c>
      <c r="C340" s="46">
        <v>44</v>
      </c>
      <c r="D340" s="43" t="s">
        <v>38</v>
      </c>
      <c r="E340" s="43">
        <v>624</v>
      </c>
      <c r="F340" s="43">
        <v>0</v>
      </c>
      <c r="G340" s="43">
        <f t="shared" si="66"/>
        <v>624</v>
      </c>
      <c r="H340" s="43">
        <f t="shared" si="67"/>
        <v>686.40000000000009</v>
      </c>
      <c r="I340" s="45">
        <f t="shared" si="73"/>
        <v>25580</v>
      </c>
      <c r="J340" s="51">
        <f t="shared" si="68"/>
        <v>15961920</v>
      </c>
      <c r="K340" s="52">
        <f t="shared" si="69"/>
        <v>17238873.600000001</v>
      </c>
      <c r="L340" s="49">
        <f t="shared" si="70"/>
        <v>43000</v>
      </c>
      <c r="M340" s="50">
        <f t="shared" si="71"/>
        <v>2196480.0000000005</v>
      </c>
    </row>
    <row r="341" spans="1:13" x14ac:dyDescent="0.25">
      <c r="A341" s="45">
        <v>340</v>
      </c>
      <c r="B341" s="45">
        <v>4408</v>
      </c>
      <c r="C341" s="46">
        <v>44</v>
      </c>
      <c r="D341" s="43" t="s">
        <v>38</v>
      </c>
      <c r="E341" s="43">
        <v>624</v>
      </c>
      <c r="F341" s="43">
        <v>0</v>
      </c>
      <c r="G341" s="43">
        <f t="shared" si="66"/>
        <v>624</v>
      </c>
      <c r="H341" s="43">
        <f t="shared" si="67"/>
        <v>686.40000000000009</v>
      </c>
      <c r="I341" s="45">
        <f t="shared" si="73"/>
        <v>25580</v>
      </c>
      <c r="J341" s="51">
        <f t="shared" si="68"/>
        <v>15961920</v>
      </c>
      <c r="K341" s="52">
        <f t="shared" si="69"/>
        <v>17238873.600000001</v>
      </c>
      <c r="L341" s="49">
        <f t="shared" si="70"/>
        <v>43000</v>
      </c>
      <c r="M341" s="50">
        <f t="shared" si="71"/>
        <v>2196480.0000000005</v>
      </c>
    </row>
    <row r="342" spans="1:13" x14ac:dyDescent="0.25">
      <c r="A342" s="45">
        <v>341</v>
      </c>
      <c r="B342" s="45">
        <v>4501</v>
      </c>
      <c r="C342" s="46">
        <v>45</v>
      </c>
      <c r="D342" s="43" t="s">
        <v>38</v>
      </c>
      <c r="E342" s="43">
        <v>701</v>
      </c>
      <c r="F342" s="43">
        <v>0</v>
      </c>
      <c r="G342" s="43">
        <f t="shared" si="66"/>
        <v>701</v>
      </c>
      <c r="H342" s="43">
        <f t="shared" si="67"/>
        <v>771.1</v>
      </c>
      <c r="I342" s="45">
        <f>I341+60</f>
        <v>25640</v>
      </c>
      <c r="J342" s="51">
        <f t="shared" si="68"/>
        <v>17973640</v>
      </c>
      <c r="K342" s="52">
        <f t="shared" si="69"/>
        <v>19411531.200000003</v>
      </c>
      <c r="L342" s="49">
        <f t="shared" si="70"/>
        <v>48500</v>
      </c>
      <c r="M342" s="50">
        <f t="shared" si="71"/>
        <v>2467520</v>
      </c>
    </row>
    <row r="343" spans="1:13" x14ac:dyDescent="0.25">
      <c r="A343" s="45">
        <v>342</v>
      </c>
      <c r="B343" s="45">
        <v>4502</v>
      </c>
      <c r="C343" s="46">
        <v>45</v>
      </c>
      <c r="D343" s="43" t="s">
        <v>38</v>
      </c>
      <c r="E343" s="43">
        <v>701</v>
      </c>
      <c r="F343" s="43">
        <v>0</v>
      </c>
      <c r="G343" s="43">
        <f t="shared" si="66"/>
        <v>701</v>
      </c>
      <c r="H343" s="43">
        <f t="shared" si="67"/>
        <v>771.1</v>
      </c>
      <c r="I343" s="45">
        <f t="shared" ref="I343:I349" si="74">I342</f>
        <v>25640</v>
      </c>
      <c r="J343" s="51">
        <f t="shared" si="68"/>
        <v>17973640</v>
      </c>
      <c r="K343" s="52">
        <f t="shared" si="69"/>
        <v>19411531.200000003</v>
      </c>
      <c r="L343" s="49">
        <f t="shared" si="70"/>
        <v>48500</v>
      </c>
      <c r="M343" s="50">
        <f t="shared" si="71"/>
        <v>2467520</v>
      </c>
    </row>
    <row r="344" spans="1:13" x14ac:dyDescent="0.25">
      <c r="A344" s="45">
        <v>343</v>
      </c>
      <c r="B344" s="45">
        <v>4503</v>
      </c>
      <c r="C344" s="46">
        <v>45</v>
      </c>
      <c r="D344" s="43" t="s">
        <v>14</v>
      </c>
      <c r="E344" s="43">
        <v>1045</v>
      </c>
      <c r="F344" s="43">
        <v>56</v>
      </c>
      <c r="G344" s="43">
        <f t="shared" si="66"/>
        <v>1101</v>
      </c>
      <c r="H344" s="43">
        <f t="shared" si="67"/>
        <v>1211.1000000000001</v>
      </c>
      <c r="I344" s="45">
        <f t="shared" si="74"/>
        <v>25640</v>
      </c>
      <c r="J344" s="51">
        <f t="shared" si="68"/>
        <v>28229640</v>
      </c>
      <c r="K344" s="52">
        <f t="shared" si="69"/>
        <v>30488011.200000003</v>
      </c>
      <c r="L344" s="49">
        <f t="shared" si="70"/>
        <v>76000</v>
      </c>
      <c r="M344" s="50">
        <f t="shared" si="71"/>
        <v>3875520.0000000005</v>
      </c>
    </row>
    <row r="345" spans="1:13" x14ac:dyDescent="0.25">
      <c r="A345" s="45">
        <v>344</v>
      </c>
      <c r="B345" s="45">
        <v>4504</v>
      </c>
      <c r="C345" s="46">
        <v>45</v>
      </c>
      <c r="D345" s="43" t="s">
        <v>14</v>
      </c>
      <c r="E345" s="43">
        <v>1045</v>
      </c>
      <c r="F345" s="43">
        <v>56</v>
      </c>
      <c r="G345" s="43">
        <f t="shared" si="66"/>
        <v>1101</v>
      </c>
      <c r="H345" s="43">
        <f t="shared" si="67"/>
        <v>1211.1000000000001</v>
      </c>
      <c r="I345" s="45">
        <f t="shared" si="74"/>
        <v>25640</v>
      </c>
      <c r="J345" s="51">
        <f t="shared" si="68"/>
        <v>28229640</v>
      </c>
      <c r="K345" s="52">
        <f t="shared" si="69"/>
        <v>30488011.200000003</v>
      </c>
      <c r="L345" s="49">
        <f t="shared" si="70"/>
        <v>76000</v>
      </c>
      <c r="M345" s="50">
        <f t="shared" si="71"/>
        <v>3875520.0000000005</v>
      </c>
    </row>
    <row r="346" spans="1:13" x14ac:dyDescent="0.25">
      <c r="A346" s="45">
        <v>345</v>
      </c>
      <c r="B346" s="45">
        <v>4505</v>
      </c>
      <c r="C346" s="46">
        <v>45</v>
      </c>
      <c r="D346" s="43" t="s">
        <v>38</v>
      </c>
      <c r="E346" s="43">
        <v>647</v>
      </c>
      <c r="F346" s="43">
        <v>0</v>
      </c>
      <c r="G346" s="43">
        <f t="shared" si="66"/>
        <v>647</v>
      </c>
      <c r="H346" s="43">
        <f t="shared" si="67"/>
        <v>711.7</v>
      </c>
      <c r="I346" s="45">
        <f t="shared" si="74"/>
        <v>25640</v>
      </c>
      <c r="J346" s="51">
        <f t="shared" si="68"/>
        <v>16589080</v>
      </c>
      <c r="K346" s="52">
        <f t="shared" si="69"/>
        <v>17916206.400000002</v>
      </c>
      <c r="L346" s="49">
        <f t="shared" si="70"/>
        <v>45000</v>
      </c>
      <c r="M346" s="50">
        <f t="shared" si="71"/>
        <v>2277440</v>
      </c>
    </row>
    <row r="347" spans="1:13" x14ac:dyDescent="0.25">
      <c r="A347" s="45">
        <v>346</v>
      </c>
      <c r="B347" s="45">
        <v>4506</v>
      </c>
      <c r="C347" s="46">
        <v>45</v>
      </c>
      <c r="D347" s="43" t="s">
        <v>38</v>
      </c>
      <c r="E347" s="43">
        <v>647</v>
      </c>
      <c r="F347" s="43">
        <v>0</v>
      </c>
      <c r="G347" s="43">
        <f t="shared" si="66"/>
        <v>647</v>
      </c>
      <c r="H347" s="43">
        <f t="shared" si="67"/>
        <v>711.7</v>
      </c>
      <c r="I347" s="45">
        <f t="shared" si="74"/>
        <v>25640</v>
      </c>
      <c r="J347" s="51">
        <f t="shared" si="68"/>
        <v>16589080</v>
      </c>
      <c r="K347" s="52">
        <f t="shared" si="69"/>
        <v>17916206.400000002</v>
      </c>
      <c r="L347" s="49">
        <f t="shared" si="70"/>
        <v>45000</v>
      </c>
      <c r="M347" s="50">
        <f t="shared" si="71"/>
        <v>2277440</v>
      </c>
    </row>
    <row r="348" spans="1:13" x14ac:dyDescent="0.25">
      <c r="A348" s="45">
        <v>347</v>
      </c>
      <c r="B348" s="45">
        <v>4507</v>
      </c>
      <c r="C348" s="46">
        <v>45</v>
      </c>
      <c r="D348" s="43" t="s">
        <v>38</v>
      </c>
      <c r="E348" s="43">
        <v>624</v>
      </c>
      <c r="F348" s="43">
        <v>0</v>
      </c>
      <c r="G348" s="43">
        <f t="shared" si="66"/>
        <v>624</v>
      </c>
      <c r="H348" s="43">
        <f t="shared" si="67"/>
        <v>686.40000000000009</v>
      </c>
      <c r="I348" s="45">
        <f t="shared" si="74"/>
        <v>25640</v>
      </c>
      <c r="J348" s="51">
        <f t="shared" si="68"/>
        <v>15999360</v>
      </c>
      <c r="K348" s="52">
        <f t="shared" si="69"/>
        <v>17279308.800000001</v>
      </c>
      <c r="L348" s="49">
        <f t="shared" si="70"/>
        <v>43000</v>
      </c>
      <c r="M348" s="50">
        <f t="shared" si="71"/>
        <v>2196480.0000000005</v>
      </c>
    </row>
    <row r="349" spans="1:13" x14ac:dyDescent="0.25">
      <c r="A349" s="45">
        <v>348</v>
      </c>
      <c r="B349" s="45">
        <v>4508</v>
      </c>
      <c r="C349" s="46">
        <v>45</v>
      </c>
      <c r="D349" s="43" t="s">
        <v>38</v>
      </c>
      <c r="E349" s="43">
        <v>624</v>
      </c>
      <c r="F349" s="43">
        <v>0</v>
      </c>
      <c r="G349" s="43">
        <f t="shared" si="66"/>
        <v>624</v>
      </c>
      <c r="H349" s="43">
        <f t="shared" si="67"/>
        <v>686.40000000000009</v>
      </c>
      <c r="I349" s="45">
        <f t="shared" si="74"/>
        <v>25640</v>
      </c>
      <c r="J349" s="51">
        <f t="shared" si="68"/>
        <v>15999360</v>
      </c>
      <c r="K349" s="52">
        <f t="shared" si="69"/>
        <v>17279308.800000001</v>
      </c>
      <c r="L349" s="49">
        <f t="shared" si="70"/>
        <v>43000</v>
      </c>
      <c r="M349" s="50">
        <f t="shared" si="71"/>
        <v>2196480.0000000005</v>
      </c>
    </row>
    <row r="350" spans="1:13" x14ac:dyDescent="0.25">
      <c r="A350" s="45">
        <v>349</v>
      </c>
      <c r="B350" s="45">
        <v>4601</v>
      </c>
      <c r="C350" s="46">
        <v>46</v>
      </c>
      <c r="D350" s="45" t="s">
        <v>38</v>
      </c>
      <c r="E350" s="43">
        <v>701</v>
      </c>
      <c r="F350" s="43">
        <v>0</v>
      </c>
      <c r="G350" s="43">
        <f t="shared" si="66"/>
        <v>701</v>
      </c>
      <c r="H350" s="43">
        <f t="shared" si="67"/>
        <v>771.1</v>
      </c>
      <c r="I350" s="45">
        <f>I349+60</f>
        <v>25700</v>
      </c>
      <c r="J350" s="51">
        <f t="shared" si="68"/>
        <v>18015700</v>
      </c>
      <c r="K350" s="52">
        <f t="shared" si="69"/>
        <v>19456956</v>
      </c>
      <c r="L350" s="49">
        <f t="shared" si="70"/>
        <v>48500</v>
      </c>
      <c r="M350" s="50">
        <f t="shared" si="71"/>
        <v>2467520</v>
      </c>
    </row>
    <row r="351" spans="1:13" x14ac:dyDescent="0.25">
      <c r="A351" s="45">
        <v>350</v>
      </c>
      <c r="B351" s="45">
        <v>4602</v>
      </c>
      <c r="C351" s="46">
        <v>46</v>
      </c>
      <c r="D351" s="45" t="s">
        <v>38</v>
      </c>
      <c r="E351" s="43">
        <v>701</v>
      </c>
      <c r="F351" s="43">
        <v>0</v>
      </c>
      <c r="G351" s="43">
        <f t="shared" si="66"/>
        <v>701</v>
      </c>
      <c r="H351" s="43">
        <f t="shared" si="67"/>
        <v>771.1</v>
      </c>
      <c r="I351" s="45">
        <f>I350</f>
        <v>25700</v>
      </c>
      <c r="J351" s="51">
        <f t="shared" si="68"/>
        <v>18015700</v>
      </c>
      <c r="K351" s="52">
        <f t="shared" si="69"/>
        <v>19456956</v>
      </c>
      <c r="L351" s="49">
        <f t="shared" si="70"/>
        <v>48500</v>
      </c>
      <c r="M351" s="50">
        <f t="shared" si="71"/>
        <v>2467520</v>
      </c>
    </row>
    <row r="352" spans="1:13" x14ac:dyDescent="0.25">
      <c r="A352" s="45">
        <v>351</v>
      </c>
      <c r="B352" s="45">
        <v>4603</v>
      </c>
      <c r="C352" s="46">
        <v>46</v>
      </c>
      <c r="D352" s="45" t="s">
        <v>14</v>
      </c>
      <c r="E352" s="43">
        <v>1045</v>
      </c>
      <c r="F352" s="43">
        <v>56</v>
      </c>
      <c r="G352" s="43">
        <f t="shared" si="66"/>
        <v>1101</v>
      </c>
      <c r="H352" s="43">
        <f t="shared" si="67"/>
        <v>1211.1000000000001</v>
      </c>
      <c r="I352" s="45">
        <f>I351</f>
        <v>25700</v>
      </c>
      <c r="J352" s="51">
        <f t="shared" si="68"/>
        <v>28295700</v>
      </c>
      <c r="K352" s="52">
        <f t="shared" si="69"/>
        <v>30559356.000000004</v>
      </c>
      <c r="L352" s="49">
        <f t="shared" si="70"/>
        <v>76500</v>
      </c>
      <c r="M352" s="50">
        <f t="shared" si="71"/>
        <v>3875520.0000000005</v>
      </c>
    </row>
    <row r="353" spans="1:15" x14ac:dyDescent="0.25">
      <c r="A353" s="45">
        <v>352</v>
      </c>
      <c r="B353" s="45">
        <v>4606</v>
      </c>
      <c r="C353" s="46">
        <v>46</v>
      </c>
      <c r="D353" s="45" t="s">
        <v>38</v>
      </c>
      <c r="E353" s="43">
        <v>647</v>
      </c>
      <c r="F353" s="43">
        <v>0</v>
      </c>
      <c r="G353" s="43">
        <f t="shared" si="66"/>
        <v>647</v>
      </c>
      <c r="H353" s="43">
        <f t="shared" si="67"/>
        <v>711.7</v>
      </c>
      <c r="I353" s="45">
        <f>I352</f>
        <v>25700</v>
      </c>
      <c r="J353" s="51">
        <f t="shared" si="68"/>
        <v>16627900</v>
      </c>
      <c r="K353" s="52">
        <f t="shared" si="69"/>
        <v>17958132</v>
      </c>
      <c r="L353" s="49">
        <f t="shared" si="70"/>
        <v>45000</v>
      </c>
      <c r="M353" s="50">
        <f t="shared" si="71"/>
        <v>2277440</v>
      </c>
    </row>
    <row r="354" spans="1:15" x14ac:dyDescent="0.25">
      <c r="A354" s="45">
        <v>353</v>
      </c>
      <c r="B354" s="45">
        <v>4607</v>
      </c>
      <c r="C354" s="46">
        <v>46</v>
      </c>
      <c r="D354" s="45" t="s">
        <v>38</v>
      </c>
      <c r="E354" s="43">
        <v>624</v>
      </c>
      <c r="F354" s="43">
        <v>0</v>
      </c>
      <c r="G354" s="43">
        <f t="shared" si="66"/>
        <v>624</v>
      </c>
      <c r="H354" s="43">
        <f t="shared" si="67"/>
        <v>686.40000000000009</v>
      </c>
      <c r="I354" s="45">
        <f>I353</f>
        <v>25700</v>
      </c>
      <c r="J354" s="51">
        <f t="shared" si="68"/>
        <v>16036800</v>
      </c>
      <c r="K354" s="52">
        <f t="shared" si="69"/>
        <v>17319744</v>
      </c>
      <c r="L354" s="49">
        <f t="shared" si="70"/>
        <v>43500</v>
      </c>
      <c r="M354" s="50">
        <f t="shared" si="71"/>
        <v>2196480.0000000005</v>
      </c>
      <c r="O354" s="54">
        <f>K354/G354</f>
        <v>27756</v>
      </c>
    </row>
    <row r="355" spans="1:15" x14ac:dyDescent="0.25">
      <c r="A355" s="45">
        <v>354</v>
      </c>
      <c r="B355" s="45">
        <v>4608</v>
      </c>
      <c r="C355" s="46">
        <v>46</v>
      </c>
      <c r="D355" s="45" t="s">
        <v>38</v>
      </c>
      <c r="E355" s="43">
        <v>624</v>
      </c>
      <c r="F355" s="43">
        <v>0</v>
      </c>
      <c r="G355" s="43">
        <f t="shared" si="66"/>
        <v>624</v>
      </c>
      <c r="H355" s="43">
        <f t="shared" si="67"/>
        <v>686.40000000000009</v>
      </c>
      <c r="I355" s="45">
        <f>I354</f>
        <v>25700</v>
      </c>
      <c r="J355" s="51">
        <f t="shared" si="68"/>
        <v>16036800</v>
      </c>
      <c r="K355" s="52">
        <f t="shared" si="69"/>
        <v>17319744</v>
      </c>
      <c r="L355" s="49">
        <f t="shared" si="70"/>
        <v>43500</v>
      </c>
      <c r="M355" s="50">
        <f t="shared" si="71"/>
        <v>2196480.0000000005</v>
      </c>
    </row>
    <row r="356" spans="1:15" x14ac:dyDescent="0.25">
      <c r="A356" s="45">
        <v>355</v>
      </c>
      <c r="B356" s="45">
        <v>4701</v>
      </c>
      <c r="C356" s="46">
        <v>47</v>
      </c>
      <c r="D356" s="43" t="s">
        <v>38</v>
      </c>
      <c r="E356" s="43">
        <v>701</v>
      </c>
      <c r="F356" s="43">
        <v>0</v>
      </c>
      <c r="G356" s="43">
        <f t="shared" si="66"/>
        <v>701</v>
      </c>
      <c r="H356" s="43">
        <f t="shared" si="67"/>
        <v>771.1</v>
      </c>
      <c r="I356" s="45">
        <f>I355+60</f>
        <v>25760</v>
      </c>
      <c r="J356" s="51">
        <f t="shared" si="68"/>
        <v>18057760</v>
      </c>
      <c r="K356" s="52">
        <f t="shared" si="69"/>
        <v>19502380.800000001</v>
      </c>
      <c r="L356" s="49">
        <f t="shared" si="70"/>
        <v>49000</v>
      </c>
      <c r="M356" s="50">
        <f t="shared" si="71"/>
        <v>2467520</v>
      </c>
    </row>
    <row r="357" spans="1:15" x14ac:dyDescent="0.25">
      <c r="A357" s="45">
        <v>356</v>
      </c>
      <c r="B357" s="45">
        <v>4702</v>
      </c>
      <c r="C357" s="46">
        <v>47</v>
      </c>
      <c r="D357" s="43" t="s">
        <v>38</v>
      </c>
      <c r="E357" s="43">
        <v>701</v>
      </c>
      <c r="F357" s="43">
        <v>0</v>
      </c>
      <c r="G357" s="43">
        <f t="shared" si="66"/>
        <v>701</v>
      </c>
      <c r="H357" s="43">
        <f t="shared" si="67"/>
        <v>771.1</v>
      </c>
      <c r="I357" s="45">
        <f t="shared" ref="I357:I363" si="75">I356</f>
        <v>25760</v>
      </c>
      <c r="J357" s="51">
        <f t="shared" si="68"/>
        <v>18057760</v>
      </c>
      <c r="K357" s="52">
        <f t="shared" si="69"/>
        <v>19502380.800000001</v>
      </c>
      <c r="L357" s="49">
        <f t="shared" si="70"/>
        <v>49000</v>
      </c>
      <c r="M357" s="50">
        <f t="shared" si="71"/>
        <v>2467520</v>
      </c>
    </row>
    <row r="358" spans="1:15" x14ac:dyDescent="0.25">
      <c r="A358" s="45">
        <v>357</v>
      </c>
      <c r="B358" s="45">
        <v>4703</v>
      </c>
      <c r="C358" s="46">
        <v>47</v>
      </c>
      <c r="D358" s="43" t="s">
        <v>14</v>
      </c>
      <c r="E358" s="43">
        <v>1045</v>
      </c>
      <c r="F358" s="43">
        <v>56</v>
      </c>
      <c r="G358" s="43">
        <f t="shared" si="66"/>
        <v>1101</v>
      </c>
      <c r="H358" s="43">
        <f t="shared" si="67"/>
        <v>1211.1000000000001</v>
      </c>
      <c r="I358" s="45">
        <f t="shared" si="75"/>
        <v>25760</v>
      </c>
      <c r="J358" s="51">
        <f t="shared" si="68"/>
        <v>28361760</v>
      </c>
      <c r="K358" s="52">
        <f t="shared" si="69"/>
        <v>30630700.800000001</v>
      </c>
      <c r="L358" s="49">
        <f t="shared" si="70"/>
        <v>76500</v>
      </c>
      <c r="M358" s="50">
        <f t="shared" si="71"/>
        <v>3875520.0000000005</v>
      </c>
    </row>
    <row r="359" spans="1:15" x14ac:dyDescent="0.25">
      <c r="A359" s="45">
        <v>358</v>
      </c>
      <c r="B359" s="45">
        <v>4704</v>
      </c>
      <c r="C359" s="46">
        <v>47</v>
      </c>
      <c r="D359" s="43" t="s">
        <v>14</v>
      </c>
      <c r="E359" s="43">
        <v>1045</v>
      </c>
      <c r="F359" s="43">
        <v>56</v>
      </c>
      <c r="G359" s="43">
        <f t="shared" si="66"/>
        <v>1101</v>
      </c>
      <c r="H359" s="43">
        <f t="shared" si="67"/>
        <v>1211.1000000000001</v>
      </c>
      <c r="I359" s="45">
        <f t="shared" si="75"/>
        <v>25760</v>
      </c>
      <c r="J359" s="51">
        <f t="shared" si="68"/>
        <v>28361760</v>
      </c>
      <c r="K359" s="52">
        <f t="shared" si="69"/>
        <v>30630700.800000001</v>
      </c>
      <c r="L359" s="49">
        <f t="shared" si="70"/>
        <v>76500</v>
      </c>
      <c r="M359" s="50">
        <f t="shared" si="71"/>
        <v>3875520.0000000005</v>
      </c>
    </row>
    <row r="360" spans="1:15" x14ac:dyDescent="0.25">
      <c r="A360" s="45">
        <v>359</v>
      </c>
      <c r="B360" s="45">
        <v>4705</v>
      </c>
      <c r="C360" s="46">
        <v>47</v>
      </c>
      <c r="D360" s="43" t="s">
        <v>38</v>
      </c>
      <c r="E360" s="43">
        <v>647</v>
      </c>
      <c r="F360" s="43">
        <v>0</v>
      </c>
      <c r="G360" s="43">
        <f t="shared" si="66"/>
        <v>647</v>
      </c>
      <c r="H360" s="43">
        <f t="shared" si="67"/>
        <v>711.7</v>
      </c>
      <c r="I360" s="45">
        <f t="shared" si="75"/>
        <v>25760</v>
      </c>
      <c r="J360" s="51">
        <f t="shared" si="68"/>
        <v>16666720</v>
      </c>
      <c r="K360" s="52">
        <f t="shared" si="69"/>
        <v>18000057.600000001</v>
      </c>
      <c r="L360" s="49">
        <f t="shared" si="70"/>
        <v>45000</v>
      </c>
      <c r="M360" s="50">
        <f t="shared" si="71"/>
        <v>2277440</v>
      </c>
    </row>
    <row r="361" spans="1:15" x14ac:dyDescent="0.25">
      <c r="A361" s="45">
        <v>360</v>
      </c>
      <c r="B361" s="45">
        <v>4706</v>
      </c>
      <c r="C361" s="46">
        <v>47</v>
      </c>
      <c r="D361" s="43" t="s">
        <v>38</v>
      </c>
      <c r="E361" s="43">
        <v>647</v>
      </c>
      <c r="F361" s="43">
        <v>0</v>
      </c>
      <c r="G361" s="43">
        <f t="shared" si="66"/>
        <v>647</v>
      </c>
      <c r="H361" s="43">
        <f t="shared" si="67"/>
        <v>711.7</v>
      </c>
      <c r="I361" s="45">
        <f t="shared" si="75"/>
        <v>25760</v>
      </c>
      <c r="J361" s="51">
        <f t="shared" si="68"/>
        <v>16666720</v>
      </c>
      <c r="K361" s="52">
        <f t="shared" si="69"/>
        <v>18000057.600000001</v>
      </c>
      <c r="L361" s="49">
        <f t="shared" si="70"/>
        <v>45000</v>
      </c>
      <c r="M361" s="50">
        <f t="shared" si="71"/>
        <v>2277440</v>
      </c>
    </row>
    <row r="362" spans="1:15" x14ac:dyDescent="0.25">
      <c r="A362" s="45">
        <v>361</v>
      </c>
      <c r="B362" s="45">
        <v>4707</v>
      </c>
      <c r="C362" s="46">
        <v>47</v>
      </c>
      <c r="D362" s="43" t="s">
        <v>38</v>
      </c>
      <c r="E362" s="43">
        <v>624</v>
      </c>
      <c r="F362" s="43">
        <v>0</v>
      </c>
      <c r="G362" s="43">
        <f t="shared" si="66"/>
        <v>624</v>
      </c>
      <c r="H362" s="43">
        <f t="shared" si="67"/>
        <v>686.40000000000009</v>
      </c>
      <c r="I362" s="45">
        <f t="shared" si="75"/>
        <v>25760</v>
      </c>
      <c r="J362" s="51">
        <f t="shared" si="68"/>
        <v>16074240</v>
      </c>
      <c r="K362" s="52">
        <f t="shared" si="69"/>
        <v>17360179.200000003</v>
      </c>
      <c r="L362" s="49">
        <f t="shared" si="70"/>
        <v>43500</v>
      </c>
      <c r="M362" s="50">
        <f t="shared" si="71"/>
        <v>2196480.0000000005</v>
      </c>
    </row>
    <row r="363" spans="1:15" x14ac:dyDescent="0.25">
      <c r="A363" s="45">
        <v>362</v>
      </c>
      <c r="B363" s="45">
        <v>4708</v>
      </c>
      <c r="C363" s="46">
        <v>47</v>
      </c>
      <c r="D363" s="43" t="s">
        <v>38</v>
      </c>
      <c r="E363" s="43">
        <v>624</v>
      </c>
      <c r="F363" s="43">
        <v>0</v>
      </c>
      <c r="G363" s="43">
        <f t="shared" si="66"/>
        <v>624</v>
      </c>
      <c r="H363" s="43">
        <f t="shared" si="67"/>
        <v>686.40000000000009</v>
      </c>
      <c r="I363" s="45">
        <f t="shared" si="75"/>
        <v>25760</v>
      </c>
      <c r="J363" s="51">
        <f t="shared" si="68"/>
        <v>16074240</v>
      </c>
      <c r="K363" s="52">
        <f t="shared" si="69"/>
        <v>17360179.200000003</v>
      </c>
      <c r="L363" s="49">
        <f t="shared" si="70"/>
        <v>43500</v>
      </c>
      <c r="M363" s="50">
        <f t="shared" si="71"/>
        <v>2196480.0000000005</v>
      </c>
    </row>
    <row r="364" spans="1:15" x14ac:dyDescent="0.25">
      <c r="A364" s="45">
        <v>363</v>
      </c>
      <c r="B364" s="45">
        <v>4801</v>
      </c>
      <c r="C364" s="46">
        <v>48</v>
      </c>
      <c r="D364" s="43" t="s">
        <v>38</v>
      </c>
      <c r="E364" s="43">
        <v>701</v>
      </c>
      <c r="F364" s="43">
        <v>0</v>
      </c>
      <c r="G364" s="43">
        <f t="shared" si="66"/>
        <v>701</v>
      </c>
      <c r="H364" s="43">
        <f t="shared" si="67"/>
        <v>771.1</v>
      </c>
      <c r="I364" s="45">
        <f>I363+60</f>
        <v>25820</v>
      </c>
      <c r="J364" s="51">
        <f t="shared" si="68"/>
        <v>18099820</v>
      </c>
      <c r="K364" s="52">
        <f t="shared" si="69"/>
        <v>19547805.600000001</v>
      </c>
      <c r="L364" s="49">
        <f t="shared" si="70"/>
        <v>49000</v>
      </c>
      <c r="M364" s="50">
        <f t="shared" si="71"/>
        <v>2467520</v>
      </c>
    </row>
    <row r="365" spans="1:15" x14ac:dyDescent="0.25">
      <c r="A365" s="45">
        <v>364</v>
      </c>
      <c r="B365" s="45">
        <v>4802</v>
      </c>
      <c r="C365" s="46">
        <v>48</v>
      </c>
      <c r="D365" s="43" t="s">
        <v>38</v>
      </c>
      <c r="E365" s="43">
        <v>701</v>
      </c>
      <c r="F365" s="43">
        <v>0</v>
      </c>
      <c r="G365" s="43">
        <f t="shared" si="66"/>
        <v>701</v>
      </c>
      <c r="H365" s="43">
        <f t="shared" si="67"/>
        <v>771.1</v>
      </c>
      <c r="I365" s="45">
        <f t="shared" ref="I365:I371" si="76">I364</f>
        <v>25820</v>
      </c>
      <c r="J365" s="51">
        <f t="shared" si="68"/>
        <v>18099820</v>
      </c>
      <c r="K365" s="52">
        <f t="shared" si="69"/>
        <v>19547805.600000001</v>
      </c>
      <c r="L365" s="49">
        <f t="shared" si="70"/>
        <v>49000</v>
      </c>
      <c r="M365" s="50">
        <f t="shared" si="71"/>
        <v>2467520</v>
      </c>
    </row>
    <row r="366" spans="1:15" x14ac:dyDescent="0.25">
      <c r="A366" s="45">
        <v>365</v>
      </c>
      <c r="B366" s="45">
        <v>4803</v>
      </c>
      <c r="C366" s="46">
        <v>48</v>
      </c>
      <c r="D366" s="43" t="s">
        <v>14</v>
      </c>
      <c r="E366" s="43">
        <v>1045</v>
      </c>
      <c r="F366" s="43">
        <v>56</v>
      </c>
      <c r="G366" s="43">
        <f t="shared" si="66"/>
        <v>1101</v>
      </c>
      <c r="H366" s="43">
        <f t="shared" si="67"/>
        <v>1211.1000000000001</v>
      </c>
      <c r="I366" s="45">
        <f t="shared" si="76"/>
        <v>25820</v>
      </c>
      <c r="J366" s="51">
        <f t="shared" si="68"/>
        <v>28427820</v>
      </c>
      <c r="K366" s="52">
        <f t="shared" si="69"/>
        <v>30702045.600000001</v>
      </c>
      <c r="L366" s="49">
        <f t="shared" si="70"/>
        <v>77000</v>
      </c>
      <c r="M366" s="50">
        <f t="shared" si="71"/>
        <v>3875520.0000000005</v>
      </c>
    </row>
    <row r="367" spans="1:15" x14ac:dyDescent="0.25">
      <c r="A367" s="45">
        <v>366</v>
      </c>
      <c r="B367" s="45">
        <v>4804</v>
      </c>
      <c r="C367" s="46">
        <v>48</v>
      </c>
      <c r="D367" s="43" t="s">
        <v>14</v>
      </c>
      <c r="E367" s="43">
        <v>1045</v>
      </c>
      <c r="F367" s="43">
        <v>56</v>
      </c>
      <c r="G367" s="43">
        <f t="shared" si="66"/>
        <v>1101</v>
      </c>
      <c r="H367" s="43">
        <f t="shared" si="67"/>
        <v>1211.1000000000001</v>
      </c>
      <c r="I367" s="45">
        <f t="shared" si="76"/>
        <v>25820</v>
      </c>
      <c r="J367" s="51">
        <f t="shared" si="68"/>
        <v>28427820</v>
      </c>
      <c r="K367" s="52">
        <f t="shared" si="69"/>
        <v>30702045.600000001</v>
      </c>
      <c r="L367" s="49">
        <f t="shared" si="70"/>
        <v>77000</v>
      </c>
      <c r="M367" s="50">
        <f t="shared" si="71"/>
        <v>3875520.0000000005</v>
      </c>
    </row>
    <row r="368" spans="1:15" x14ac:dyDescent="0.25">
      <c r="A368" s="45">
        <v>367</v>
      </c>
      <c r="B368" s="45">
        <v>4805</v>
      </c>
      <c r="C368" s="46">
        <v>48</v>
      </c>
      <c r="D368" s="43" t="s">
        <v>38</v>
      </c>
      <c r="E368" s="43">
        <v>647</v>
      </c>
      <c r="F368" s="43">
        <v>0</v>
      </c>
      <c r="G368" s="43">
        <f t="shared" si="66"/>
        <v>647</v>
      </c>
      <c r="H368" s="43">
        <f t="shared" si="67"/>
        <v>711.7</v>
      </c>
      <c r="I368" s="45">
        <f t="shared" si="76"/>
        <v>25820</v>
      </c>
      <c r="J368" s="51">
        <f t="shared" si="68"/>
        <v>16705540</v>
      </c>
      <c r="K368" s="52">
        <f t="shared" si="69"/>
        <v>18041983.200000003</v>
      </c>
      <c r="L368" s="49">
        <f t="shared" si="70"/>
        <v>45000</v>
      </c>
      <c r="M368" s="50">
        <f t="shared" si="71"/>
        <v>2277440</v>
      </c>
    </row>
    <row r="369" spans="1:13" x14ac:dyDescent="0.25">
      <c r="A369" s="45">
        <v>368</v>
      </c>
      <c r="B369" s="45">
        <v>4806</v>
      </c>
      <c r="C369" s="46">
        <v>48</v>
      </c>
      <c r="D369" s="43" t="s">
        <v>38</v>
      </c>
      <c r="E369" s="43">
        <v>647</v>
      </c>
      <c r="F369" s="43">
        <v>0</v>
      </c>
      <c r="G369" s="43">
        <f t="shared" si="66"/>
        <v>647</v>
      </c>
      <c r="H369" s="43">
        <f t="shared" si="67"/>
        <v>711.7</v>
      </c>
      <c r="I369" s="45">
        <f t="shared" si="76"/>
        <v>25820</v>
      </c>
      <c r="J369" s="51">
        <f t="shared" si="68"/>
        <v>16705540</v>
      </c>
      <c r="K369" s="52">
        <f t="shared" si="69"/>
        <v>18041983.200000003</v>
      </c>
      <c r="L369" s="49">
        <f t="shared" si="70"/>
        <v>45000</v>
      </c>
      <c r="M369" s="50">
        <f t="shared" si="71"/>
        <v>2277440</v>
      </c>
    </row>
    <row r="370" spans="1:13" x14ac:dyDescent="0.25">
      <c r="A370" s="45">
        <v>369</v>
      </c>
      <c r="B370" s="45">
        <v>4807</v>
      </c>
      <c r="C370" s="46">
        <v>48</v>
      </c>
      <c r="D370" s="43" t="s">
        <v>38</v>
      </c>
      <c r="E370" s="43">
        <v>624</v>
      </c>
      <c r="F370" s="43">
        <v>0</v>
      </c>
      <c r="G370" s="43">
        <f t="shared" si="66"/>
        <v>624</v>
      </c>
      <c r="H370" s="43">
        <f t="shared" si="67"/>
        <v>686.40000000000009</v>
      </c>
      <c r="I370" s="45">
        <f t="shared" si="76"/>
        <v>25820</v>
      </c>
      <c r="J370" s="51">
        <f t="shared" si="68"/>
        <v>16111680</v>
      </c>
      <c r="K370" s="52">
        <f t="shared" si="69"/>
        <v>17400614.400000002</v>
      </c>
      <c r="L370" s="49">
        <f t="shared" si="70"/>
        <v>43500</v>
      </c>
      <c r="M370" s="50">
        <f t="shared" si="71"/>
        <v>2196480.0000000005</v>
      </c>
    </row>
    <row r="371" spans="1:13" x14ac:dyDescent="0.25">
      <c r="A371" s="45">
        <v>370</v>
      </c>
      <c r="B371" s="45">
        <v>4808</v>
      </c>
      <c r="C371" s="46">
        <v>48</v>
      </c>
      <c r="D371" s="43" t="s">
        <v>38</v>
      </c>
      <c r="E371" s="43">
        <v>624</v>
      </c>
      <c r="F371" s="43">
        <v>0</v>
      </c>
      <c r="G371" s="43">
        <f t="shared" si="66"/>
        <v>624</v>
      </c>
      <c r="H371" s="43">
        <f t="shared" si="67"/>
        <v>686.40000000000009</v>
      </c>
      <c r="I371" s="45">
        <f t="shared" si="76"/>
        <v>25820</v>
      </c>
      <c r="J371" s="51">
        <f t="shared" si="68"/>
        <v>16111680</v>
      </c>
      <c r="K371" s="52">
        <f t="shared" si="69"/>
        <v>17400614.400000002</v>
      </c>
      <c r="L371" s="49">
        <f t="shared" si="70"/>
        <v>43500</v>
      </c>
      <c r="M371" s="50">
        <f t="shared" si="71"/>
        <v>2196480.0000000005</v>
      </c>
    </row>
    <row r="372" spans="1:13" x14ac:dyDescent="0.25">
      <c r="A372" s="45">
        <v>371</v>
      </c>
      <c r="B372" s="45">
        <v>4901</v>
      </c>
      <c r="C372" s="46">
        <v>49</v>
      </c>
      <c r="D372" s="43" t="s">
        <v>38</v>
      </c>
      <c r="E372" s="43">
        <v>701</v>
      </c>
      <c r="F372" s="43">
        <v>0</v>
      </c>
      <c r="G372" s="43">
        <f t="shared" si="66"/>
        <v>701</v>
      </c>
      <c r="H372" s="43">
        <f t="shared" si="67"/>
        <v>771.1</v>
      </c>
      <c r="I372" s="45">
        <f>I371+60</f>
        <v>25880</v>
      </c>
      <c r="J372" s="51">
        <f t="shared" si="68"/>
        <v>18141880</v>
      </c>
      <c r="K372" s="52">
        <f t="shared" si="69"/>
        <v>19593230.400000002</v>
      </c>
      <c r="L372" s="49">
        <f t="shared" si="70"/>
        <v>49000</v>
      </c>
      <c r="M372" s="50">
        <f t="shared" si="71"/>
        <v>2467520</v>
      </c>
    </row>
    <row r="373" spans="1:13" x14ac:dyDescent="0.25">
      <c r="A373" s="45">
        <v>372</v>
      </c>
      <c r="B373" s="45">
        <v>4902</v>
      </c>
      <c r="C373" s="46">
        <v>49</v>
      </c>
      <c r="D373" s="43" t="s">
        <v>38</v>
      </c>
      <c r="E373" s="43">
        <v>701</v>
      </c>
      <c r="F373" s="43">
        <v>0</v>
      </c>
      <c r="G373" s="43">
        <f t="shared" si="66"/>
        <v>701</v>
      </c>
      <c r="H373" s="43">
        <f t="shared" si="67"/>
        <v>771.1</v>
      </c>
      <c r="I373" s="45">
        <f t="shared" ref="I373:I379" si="77">I372</f>
        <v>25880</v>
      </c>
      <c r="J373" s="51">
        <f t="shared" si="68"/>
        <v>18141880</v>
      </c>
      <c r="K373" s="52">
        <f t="shared" si="69"/>
        <v>19593230.400000002</v>
      </c>
      <c r="L373" s="49">
        <f t="shared" si="70"/>
        <v>49000</v>
      </c>
      <c r="M373" s="50">
        <f t="shared" si="71"/>
        <v>2467520</v>
      </c>
    </row>
    <row r="374" spans="1:13" x14ac:dyDescent="0.25">
      <c r="A374" s="45">
        <v>373</v>
      </c>
      <c r="B374" s="45">
        <v>4903</v>
      </c>
      <c r="C374" s="46">
        <v>49</v>
      </c>
      <c r="D374" s="43" t="s">
        <v>14</v>
      </c>
      <c r="E374" s="43">
        <v>1045</v>
      </c>
      <c r="F374" s="43">
        <v>56</v>
      </c>
      <c r="G374" s="43">
        <f t="shared" si="66"/>
        <v>1101</v>
      </c>
      <c r="H374" s="43">
        <f t="shared" si="67"/>
        <v>1211.1000000000001</v>
      </c>
      <c r="I374" s="45">
        <f t="shared" si="77"/>
        <v>25880</v>
      </c>
      <c r="J374" s="51">
        <f t="shared" si="68"/>
        <v>28493880</v>
      </c>
      <c r="K374" s="52">
        <f t="shared" si="69"/>
        <v>30773390.400000002</v>
      </c>
      <c r="L374" s="49">
        <f t="shared" si="70"/>
        <v>77000</v>
      </c>
      <c r="M374" s="50">
        <f t="shared" si="71"/>
        <v>3875520.0000000005</v>
      </c>
    </row>
    <row r="375" spans="1:13" x14ac:dyDescent="0.25">
      <c r="A375" s="45">
        <v>374</v>
      </c>
      <c r="B375" s="45">
        <v>4904</v>
      </c>
      <c r="C375" s="46">
        <v>49</v>
      </c>
      <c r="D375" s="43" t="s">
        <v>14</v>
      </c>
      <c r="E375" s="43">
        <v>1045</v>
      </c>
      <c r="F375" s="43">
        <v>56</v>
      </c>
      <c r="G375" s="43">
        <f t="shared" si="66"/>
        <v>1101</v>
      </c>
      <c r="H375" s="43">
        <f t="shared" si="67"/>
        <v>1211.1000000000001</v>
      </c>
      <c r="I375" s="45">
        <f t="shared" si="77"/>
        <v>25880</v>
      </c>
      <c r="J375" s="51">
        <f t="shared" si="68"/>
        <v>28493880</v>
      </c>
      <c r="K375" s="52">
        <f t="shared" si="69"/>
        <v>30773390.400000002</v>
      </c>
      <c r="L375" s="49">
        <f t="shared" si="70"/>
        <v>77000</v>
      </c>
      <c r="M375" s="50">
        <f t="shared" si="71"/>
        <v>3875520.0000000005</v>
      </c>
    </row>
    <row r="376" spans="1:13" x14ac:dyDescent="0.25">
      <c r="A376" s="45">
        <v>375</v>
      </c>
      <c r="B376" s="45">
        <v>4905</v>
      </c>
      <c r="C376" s="46">
        <v>49</v>
      </c>
      <c r="D376" s="43" t="s">
        <v>38</v>
      </c>
      <c r="E376" s="43">
        <v>647</v>
      </c>
      <c r="F376" s="43">
        <v>0</v>
      </c>
      <c r="G376" s="43">
        <f t="shared" si="66"/>
        <v>647</v>
      </c>
      <c r="H376" s="43">
        <f t="shared" si="67"/>
        <v>711.7</v>
      </c>
      <c r="I376" s="45">
        <f t="shared" si="77"/>
        <v>25880</v>
      </c>
      <c r="J376" s="51">
        <f t="shared" si="68"/>
        <v>16744360</v>
      </c>
      <c r="K376" s="52">
        <f t="shared" si="69"/>
        <v>18083908.800000001</v>
      </c>
      <c r="L376" s="49">
        <f t="shared" si="70"/>
        <v>45000</v>
      </c>
      <c r="M376" s="50">
        <f t="shared" si="71"/>
        <v>2277440</v>
      </c>
    </row>
    <row r="377" spans="1:13" x14ac:dyDescent="0.25">
      <c r="A377" s="45">
        <v>376</v>
      </c>
      <c r="B377" s="45">
        <v>4906</v>
      </c>
      <c r="C377" s="46">
        <v>49</v>
      </c>
      <c r="D377" s="43" t="s">
        <v>38</v>
      </c>
      <c r="E377" s="43">
        <v>647</v>
      </c>
      <c r="F377" s="43">
        <v>0</v>
      </c>
      <c r="G377" s="43">
        <f t="shared" si="66"/>
        <v>647</v>
      </c>
      <c r="H377" s="43">
        <f t="shared" si="67"/>
        <v>711.7</v>
      </c>
      <c r="I377" s="45">
        <f t="shared" si="77"/>
        <v>25880</v>
      </c>
      <c r="J377" s="51">
        <f t="shared" si="68"/>
        <v>16744360</v>
      </c>
      <c r="K377" s="52">
        <f t="shared" si="69"/>
        <v>18083908.800000001</v>
      </c>
      <c r="L377" s="49">
        <f t="shared" si="70"/>
        <v>45000</v>
      </c>
      <c r="M377" s="50">
        <f t="shared" si="71"/>
        <v>2277440</v>
      </c>
    </row>
    <row r="378" spans="1:13" x14ac:dyDescent="0.25">
      <c r="A378" s="45">
        <v>377</v>
      </c>
      <c r="B378" s="45">
        <v>4907</v>
      </c>
      <c r="C378" s="46">
        <v>49</v>
      </c>
      <c r="D378" s="43" t="s">
        <v>38</v>
      </c>
      <c r="E378" s="43">
        <v>624</v>
      </c>
      <c r="F378" s="43">
        <v>0</v>
      </c>
      <c r="G378" s="43">
        <f t="shared" si="66"/>
        <v>624</v>
      </c>
      <c r="H378" s="43">
        <f t="shared" si="67"/>
        <v>686.40000000000009</v>
      </c>
      <c r="I378" s="45">
        <f t="shared" si="77"/>
        <v>25880</v>
      </c>
      <c r="J378" s="51">
        <f t="shared" si="68"/>
        <v>16149120</v>
      </c>
      <c r="K378" s="52">
        <f t="shared" si="69"/>
        <v>17441049.600000001</v>
      </c>
      <c r="L378" s="49">
        <f t="shared" si="70"/>
        <v>43500</v>
      </c>
      <c r="M378" s="50">
        <f t="shared" si="71"/>
        <v>2196480.0000000005</v>
      </c>
    </row>
    <row r="379" spans="1:13" x14ac:dyDescent="0.25">
      <c r="A379" s="45">
        <v>378</v>
      </c>
      <c r="B379" s="45">
        <v>4908</v>
      </c>
      <c r="C379" s="46">
        <v>49</v>
      </c>
      <c r="D379" s="43" t="s">
        <v>38</v>
      </c>
      <c r="E379" s="43">
        <v>624</v>
      </c>
      <c r="F379" s="43">
        <v>0</v>
      </c>
      <c r="G379" s="43">
        <f t="shared" si="66"/>
        <v>624</v>
      </c>
      <c r="H379" s="43">
        <f t="shared" si="67"/>
        <v>686.40000000000009</v>
      </c>
      <c r="I379" s="45">
        <f t="shared" si="77"/>
        <v>25880</v>
      </c>
      <c r="J379" s="51">
        <f t="shared" si="68"/>
        <v>16149120</v>
      </c>
      <c r="K379" s="52">
        <f t="shared" si="69"/>
        <v>17441049.600000001</v>
      </c>
      <c r="L379" s="49">
        <f t="shared" si="70"/>
        <v>43500</v>
      </c>
      <c r="M379" s="50">
        <f t="shared" si="71"/>
        <v>2196480.0000000005</v>
      </c>
    </row>
    <row r="380" spans="1:13" x14ac:dyDescent="0.25">
      <c r="A380" s="45">
        <v>379</v>
      </c>
      <c r="B380" s="45">
        <v>5001</v>
      </c>
      <c r="C380" s="46">
        <v>50</v>
      </c>
      <c r="D380" s="43" t="s">
        <v>38</v>
      </c>
      <c r="E380" s="43">
        <v>701</v>
      </c>
      <c r="F380" s="43">
        <v>0</v>
      </c>
      <c r="G380" s="43">
        <f t="shared" si="66"/>
        <v>701</v>
      </c>
      <c r="H380" s="43">
        <f t="shared" si="67"/>
        <v>771.1</v>
      </c>
      <c r="I380" s="45">
        <f>I379+60</f>
        <v>25940</v>
      </c>
      <c r="J380" s="51">
        <f t="shared" si="68"/>
        <v>18183940</v>
      </c>
      <c r="K380" s="52">
        <f t="shared" si="69"/>
        <v>19638655.200000003</v>
      </c>
      <c r="L380" s="49">
        <f t="shared" si="70"/>
        <v>49000</v>
      </c>
      <c r="M380" s="50">
        <f t="shared" si="71"/>
        <v>2467520</v>
      </c>
    </row>
    <row r="381" spans="1:13" x14ac:dyDescent="0.25">
      <c r="A381" s="45">
        <v>380</v>
      </c>
      <c r="B381" s="45">
        <v>5002</v>
      </c>
      <c r="C381" s="46">
        <v>50</v>
      </c>
      <c r="D381" s="43" t="s">
        <v>38</v>
      </c>
      <c r="E381" s="43">
        <v>701</v>
      </c>
      <c r="F381" s="43">
        <v>0</v>
      </c>
      <c r="G381" s="43">
        <f t="shared" si="66"/>
        <v>701</v>
      </c>
      <c r="H381" s="43">
        <f t="shared" si="67"/>
        <v>771.1</v>
      </c>
      <c r="I381" s="45">
        <f t="shared" ref="I381:I387" si="78">I380</f>
        <v>25940</v>
      </c>
      <c r="J381" s="51">
        <f t="shared" si="68"/>
        <v>18183940</v>
      </c>
      <c r="K381" s="52">
        <f t="shared" si="69"/>
        <v>19638655.200000003</v>
      </c>
      <c r="L381" s="49">
        <f t="shared" si="70"/>
        <v>49000</v>
      </c>
      <c r="M381" s="50">
        <f t="shared" si="71"/>
        <v>2467520</v>
      </c>
    </row>
    <row r="382" spans="1:13" x14ac:dyDescent="0.25">
      <c r="A382" s="45">
        <v>381</v>
      </c>
      <c r="B382" s="45">
        <v>5003</v>
      </c>
      <c r="C382" s="46">
        <v>50</v>
      </c>
      <c r="D382" s="43" t="s">
        <v>14</v>
      </c>
      <c r="E382" s="43">
        <v>1045</v>
      </c>
      <c r="F382" s="43">
        <v>56</v>
      </c>
      <c r="G382" s="43">
        <f t="shared" si="66"/>
        <v>1101</v>
      </c>
      <c r="H382" s="43">
        <f t="shared" si="67"/>
        <v>1211.1000000000001</v>
      </c>
      <c r="I382" s="45">
        <f t="shared" si="78"/>
        <v>25940</v>
      </c>
      <c r="J382" s="51">
        <f t="shared" si="68"/>
        <v>28559940</v>
      </c>
      <c r="K382" s="52">
        <f t="shared" si="69"/>
        <v>30844735.200000003</v>
      </c>
      <c r="L382" s="49">
        <f t="shared" si="70"/>
        <v>77000</v>
      </c>
      <c r="M382" s="50">
        <f t="shared" si="71"/>
        <v>3875520.0000000005</v>
      </c>
    </row>
    <row r="383" spans="1:13" x14ac:dyDescent="0.25">
      <c r="A383" s="45">
        <v>382</v>
      </c>
      <c r="B383" s="45">
        <v>5004</v>
      </c>
      <c r="C383" s="46">
        <v>50</v>
      </c>
      <c r="D383" s="43" t="s">
        <v>14</v>
      </c>
      <c r="E383" s="43">
        <v>1045</v>
      </c>
      <c r="F383" s="43">
        <v>56</v>
      </c>
      <c r="G383" s="43">
        <f t="shared" si="66"/>
        <v>1101</v>
      </c>
      <c r="H383" s="43">
        <f t="shared" si="67"/>
        <v>1211.1000000000001</v>
      </c>
      <c r="I383" s="45">
        <f t="shared" si="78"/>
        <v>25940</v>
      </c>
      <c r="J383" s="51">
        <f t="shared" si="68"/>
        <v>28559940</v>
      </c>
      <c r="K383" s="52">
        <f t="shared" si="69"/>
        <v>30844735.200000003</v>
      </c>
      <c r="L383" s="49">
        <f t="shared" si="70"/>
        <v>77000</v>
      </c>
      <c r="M383" s="50">
        <f t="shared" si="71"/>
        <v>3875520.0000000005</v>
      </c>
    </row>
    <row r="384" spans="1:13" x14ac:dyDescent="0.25">
      <c r="A384" s="45">
        <v>383</v>
      </c>
      <c r="B384" s="45">
        <v>5005</v>
      </c>
      <c r="C384" s="46">
        <v>50</v>
      </c>
      <c r="D384" s="43" t="s">
        <v>38</v>
      </c>
      <c r="E384" s="43">
        <v>647</v>
      </c>
      <c r="F384" s="43">
        <v>0</v>
      </c>
      <c r="G384" s="43">
        <f t="shared" si="66"/>
        <v>647</v>
      </c>
      <c r="H384" s="43">
        <f t="shared" si="67"/>
        <v>711.7</v>
      </c>
      <c r="I384" s="45">
        <f t="shared" si="78"/>
        <v>25940</v>
      </c>
      <c r="J384" s="51">
        <f t="shared" si="68"/>
        <v>16783180</v>
      </c>
      <c r="K384" s="52">
        <f t="shared" si="69"/>
        <v>18125834.400000002</v>
      </c>
      <c r="L384" s="49">
        <f t="shared" si="70"/>
        <v>45500</v>
      </c>
      <c r="M384" s="50">
        <f t="shared" si="71"/>
        <v>2277440</v>
      </c>
    </row>
    <row r="385" spans="1:13" x14ac:dyDescent="0.25">
      <c r="A385" s="45">
        <v>384</v>
      </c>
      <c r="B385" s="45">
        <v>5006</v>
      </c>
      <c r="C385" s="46">
        <v>50</v>
      </c>
      <c r="D385" s="43" t="s">
        <v>38</v>
      </c>
      <c r="E385" s="43">
        <v>647</v>
      </c>
      <c r="F385" s="43">
        <v>0</v>
      </c>
      <c r="G385" s="43">
        <f t="shared" si="66"/>
        <v>647</v>
      </c>
      <c r="H385" s="43">
        <f t="shared" si="67"/>
        <v>711.7</v>
      </c>
      <c r="I385" s="45">
        <f t="shared" si="78"/>
        <v>25940</v>
      </c>
      <c r="J385" s="51">
        <f t="shared" si="68"/>
        <v>16783180</v>
      </c>
      <c r="K385" s="52">
        <f t="shared" si="69"/>
        <v>18125834.400000002</v>
      </c>
      <c r="L385" s="49">
        <f t="shared" si="70"/>
        <v>45500</v>
      </c>
      <c r="M385" s="50">
        <f t="shared" si="71"/>
        <v>2277440</v>
      </c>
    </row>
    <row r="386" spans="1:13" x14ac:dyDescent="0.25">
      <c r="A386" s="45">
        <v>385</v>
      </c>
      <c r="B386" s="45">
        <v>5007</v>
      </c>
      <c r="C386" s="46">
        <v>50</v>
      </c>
      <c r="D386" s="43" t="s">
        <v>38</v>
      </c>
      <c r="E386" s="43">
        <v>624</v>
      </c>
      <c r="F386" s="43">
        <v>0</v>
      </c>
      <c r="G386" s="43">
        <f t="shared" si="66"/>
        <v>624</v>
      </c>
      <c r="H386" s="43">
        <f t="shared" si="67"/>
        <v>686.40000000000009</v>
      </c>
      <c r="I386" s="45">
        <f t="shared" si="78"/>
        <v>25940</v>
      </c>
      <c r="J386" s="51">
        <f t="shared" si="68"/>
        <v>16186560</v>
      </c>
      <c r="K386" s="52">
        <f t="shared" si="69"/>
        <v>17481484.800000001</v>
      </c>
      <c r="L386" s="49">
        <f t="shared" si="70"/>
        <v>43500</v>
      </c>
      <c r="M386" s="50">
        <f t="shared" si="71"/>
        <v>2196480.0000000005</v>
      </c>
    </row>
    <row r="387" spans="1:13" x14ac:dyDescent="0.25">
      <c r="A387" s="45">
        <v>386</v>
      </c>
      <c r="B387" s="45">
        <v>5008</v>
      </c>
      <c r="C387" s="46">
        <v>50</v>
      </c>
      <c r="D387" s="43" t="s">
        <v>38</v>
      </c>
      <c r="E387" s="43">
        <v>624</v>
      </c>
      <c r="F387" s="43">
        <v>0</v>
      </c>
      <c r="G387" s="43">
        <f t="shared" ref="G387:G410" si="79">E387+F387</f>
        <v>624</v>
      </c>
      <c r="H387" s="43">
        <f t="shared" ref="H387:H410" si="80">G387*1.1</f>
        <v>686.40000000000009</v>
      </c>
      <c r="I387" s="45">
        <f t="shared" si="78"/>
        <v>25940</v>
      </c>
      <c r="J387" s="51">
        <f t="shared" ref="J387:J410" si="81">G387*I387</f>
        <v>16186560</v>
      </c>
      <c r="K387" s="52">
        <f t="shared" ref="K387:K410" si="82">J387*1.08</f>
        <v>17481484.800000001</v>
      </c>
      <c r="L387" s="49">
        <f t="shared" ref="L387:L410" si="83">MROUND((K387*0.03/12),500)</f>
        <v>43500</v>
      </c>
      <c r="M387" s="50">
        <f t="shared" ref="M387:M410" si="84">H387*3200</f>
        <v>2196480.0000000005</v>
      </c>
    </row>
    <row r="388" spans="1:13" x14ac:dyDescent="0.25">
      <c r="A388" s="45">
        <v>387</v>
      </c>
      <c r="B388" s="45">
        <v>5101</v>
      </c>
      <c r="C388" s="46">
        <v>51</v>
      </c>
      <c r="D388" s="43" t="s">
        <v>38</v>
      </c>
      <c r="E388" s="43">
        <v>701</v>
      </c>
      <c r="F388" s="43">
        <v>0</v>
      </c>
      <c r="G388" s="43">
        <f t="shared" si="79"/>
        <v>701</v>
      </c>
      <c r="H388" s="43">
        <f t="shared" si="80"/>
        <v>771.1</v>
      </c>
      <c r="I388" s="45">
        <f>I387+60</f>
        <v>26000</v>
      </c>
      <c r="J388" s="51">
        <f t="shared" si="81"/>
        <v>18226000</v>
      </c>
      <c r="K388" s="52">
        <f t="shared" si="82"/>
        <v>19684080</v>
      </c>
      <c r="L388" s="49">
        <f t="shared" si="83"/>
        <v>49000</v>
      </c>
      <c r="M388" s="50">
        <f t="shared" si="84"/>
        <v>2467520</v>
      </c>
    </row>
    <row r="389" spans="1:13" x14ac:dyDescent="0.25">
      <c r="A389" s="45">
        <v>388</v>
      </c>
      <c r="B389" s="45">
        <v>5102</v>
      </c>
      <c r="C389" s="46">
        <v>51</v>
      </c>
      <c r="D389" s="43" t="s">
        <v>38</v>
      </c>
      <c r="E389" s="43">
        <v>701</v>
      </c>
      <c r="F389" s="43">
        <v>0</v>
      </c>
      <c r="G389" s="43">
        <f t="shared" si="79"/>
        <v>701</v>
      </c>
      <c r="H389" s="43">
        <f t="shared" si="80"/>
        <v>771.1</v>
      </c>
      <c r="I389" s="45">
        <f t="shared" ref="I389:I395" si="85">I388</f>
        <v>26000</v>
      </c>
      <c r="J389" s="51">
        <f t="shared" si="81"/>
        <v>18226000</v>
      </c>
      <c r="K389" s="52">
        <f t="shared" si="82"/>
        <v>19684080</v>
      </c>
      <c r="L389" s="49">
        <f t="shared" si="83"/>
        <v>49000</v>
      </c>
      <c r="M389" s="50">
        <f t="shared" si="84"/>
        <v>2467520</v>
      </c>
    </row>
    <row r="390" spans="1:13" x14ac:dyDescent="0.25">
      <c r="A390" s="45">
        <v>389</v>
      </c>
      <c r="B390" s="45">
        <v>5103</v>
      </c>
      <c r="C390" s="46">
        <v>51</v>
      </c>
      <c r="D390" s="43" t="s">
        <v>14</v>
      </c>
      <c r="E390" s="43">
        <v>1045</v>
      </c>
      <c r="F390" s="43">
        <v>56</v>
      </c>
      <c r="G390" s="43">
        <f t="shared" si="79"/>
        <v>1101</v>
      </c>
      <c r="H390" s="43">
        <f t="shared" si="80"/>
        <v>1211.1000000000001</v>
      </c>
      <c r="I390" s="45">
        <f t="shared" si="85"/>
        <v>26000</v>
      </c>
      <c r="J390" s="51">
        <f t="shared" si="81"/>
        <v>28626000</v>
      </c>
      <c r="K390" s="52">
        <f t="shared" si="82"/>
        <v>30916080.000000004</v>
      </c>
      <c r="L390" s="49">
        <f t="shared" si="83"/>
        <v>77500</v>
      </c>
      <c r="M390" s="50">
        <f t="shared" si="84"/>
        <v>3875520.0000000005</v>
      </c>
    </row>
    <row r="391" spans="1:13" x14ac:dyDescent="0.25">
      <c r="A391" s="45">
        <v>390</v>
      </c>
      <c r="B391" s="45">
        <v>5104</v>
      </c>
      <c r="C391" s="46">
        <v>51</v>
      </c>
      <c r="D391" s="43" t="s">
        <v>14</v>
      </c>
      <c r="E391" s="43">
        <v>1045</v>
      </c>
      <c r="F391" s="43">
        <v>56</v>
      </c>
      <c r="G391" s="43">
        <f t="shared" si="79"/>
        <v>1101</v>
      </c>
      <c r="H391" s="43">
        <f t="shared" si="80"/>
        <v>1211.1000000000001</v>
      </c>
      <c r="I391" s="45">
        <f t="shared" si="85"/>
        <v>26000</v>
      </c>
      <c r="J391" s="51">
        <f t="shared" si="81"/>
        <v>28626000</v>
      </c>
      <c r="K391" s="52">
        <f t="shared" si="82"/>
        <v>30916080.000000004</v>
      </c>
      <c r="L391" s="49">
        <f t="shared" si="83"/>
        <v>77500</v>
      </c>
      <c r="M391" s="50">
        <f t="shared" si="84"/>
        <v>3875520.0000000005</v>
      </c>
    </row>
    <row r="392" spans="1:13" x14ac:dyDescent="0.25">
      <c r="A392" s="45">
        <v>391</v>
      </c>
      <c r="B392" s="45">
        <v>5105</v>
      </c>
      <c r="C392" s="46">
        <v>51</v>
      </c>
      <c r="D392" s="43" t="s">
        <v>38</v>
      </c>
      <c r="E392" s="43">
        <v>647</v>
      </c>
      <c r="F392" s="43">
        <v>0</v>
      </c>
      <c r="G392" s="43">
        <f t="shared" si="79"/>
        <v>647</v>
      </c>
      <c r="H392" s="43">
        <f t="shared" si="80"/>
        <v>711.7</v>
      </c>
      <c r="I392" s="45">
        <f t="shared" si="85"/>
        <v>26000</v>
      </c>
      <c r="J392" s="51">
        <f t="shared" si="81"/>
        <v>16822000</v>
      </c>
      <c r="K392" s="52">
        <f t="shared" si="82"/>
        <v>18167760</v>
      </c>
      <c r="L392" s="49">
        <f t="shared" si="83"/>
        <v>45500</v>
      </c>
      <c r="M392" s="50">
        <f t="shared" si="84"/>
        <v>2277440</v>
      </c>
    </row>
    <row r="393" spans="1:13" x14ac:dyDescent="0.25">
      <c r="A393" s="45">
        <v>392</v>
      </c>
      <c r="B393" s="45">
        <v>5106</v>
      </c>
      <c r="C393" s="46">
        <v>51</v>
      </c>
      <c r="D393" s="43" t="s">
        <v>38</v>
      </c>
      <c r="E393" s="43">
        <v>647</v>
      </c>
      <c r="F393" s="43">
        <v>0</v>
      </c>
      <c r="G393" s="43">
        <f t="shared" si="79"/>
        <v>647</v>
      </c>
      <c r="H393" s="43">
        <f t="shared" si="80"/>
        <v>711.7</v>
      </c>
      <c r="I393" s="45">
        <f t="shared" si="85"/>
        <v>26000</v>
      </c>
      <c r="J393" s="51">
        <f t="shared" si="81"/>
        <v>16822000</v>
      </c>
      <c r="K393" s="52">
        <f t="shared" si="82"/>
        <v>18167760</v>
      </c>
      <c r="L393" s="49">
        <f t="shared" si="83"/>
        <v>45500</v>
      </c>
      <c r="M393" s="50">
        <f t="shared" si="84"/>
        <v>2277440</v>
      </c>
    </row>
    <row r="394" spans="1:13" x14ac:dyDescent="0.25">
      <c r="A394" s="45">
        <v>393</v>
      </c>
      <c r="B394" s="45">
        <v>5107</v>
      </c>
      <c r="C394" s="46">
        <v>51</v>
      </c>
      <c r="D394" s="43" t="s">
        <v>38</v>
      </c>
      <c r="E394" s="43">
        <v>624</v>
      </c>
      <c r="F394" s="43">
        <v>0</v>
      </c>
      <c r="G394" s="43">
        <f t="shared" si="79"/>
        <v>624</v>
      </c>
      <c r="H394" s="43">
        <f t="shared" si="80"/>
        <v>686.40000000000009</v>
      </c>
      <c r="I394" s="45">
        <f t="shared" si="85"/>
        <v>26000</v>
      </c>
      <c r="J394" s="51">
        <f t="shared" si="81"/>
        <v>16224000</v>
      </c>
      <c r="K394" s="52">
        <f t="shared" si="82"/>
        <v>17521920</v>
      </c>
      <c r="L394" s="49">
        <f t="shared" si="83"/>
        <v>44000</v>
      </c>
      <c r="M394" s="50">
        <f t="shared" si="84"/>
        <v>2196480.0000000005</v>
      </c>
    </row>
    <row r="395" spans="1:13" x14ac:dyDescent="0.25">
      <c r="A395" s="45">
        <v>394</v>
      </c>
      <c r="B395" s="45">
        <v>5108</v>
      </c>
      <c r="C395" s="46">
        <v>51</v>
      </c>
      <c r="D395" s="43" t="s">
        <v>38</v>
      </c>
      <c r="E395" s="43">
        <v>624</v>
      </c>
      <c r="F395" s="43">
        <v>0</v>
      </c>
      <c r="G395" s="43">
        <f t="shared" si="79"/>
        <v>624</v>
      </c>
      <c r="H395" s="43">
        <f t="shared" si="80"/>
        <v>686.40000000000009</v>
      </c>
      <c r="I395" s="45">
        <f t="shared" si="85"/>
        <v>26000</v>
      </c>
      <c r="J395" s="51">
        <f t="shared" si="81"/>
        <v>16224000</v>
      </c>
      <c r="K395" s="52">
        <f t="shared" si="82"/>
        <v>17521920</v>
      </c>
      <c r="L395" s="49">
        <f t="shared" si="83"/>
        <v>44000</v>
      </c>
      <c r="M395" s="50">
        <f t="shared" si="84"/>
        <v>2196480.0000000005</v>
      </c>
    </row>
    <row r="396" spans="1:13" x14ac:dyDescent="0.25">
      <c r="A396" s="45">
        <v>395</v>
      </c>
      <c r="B396" s="45">
        <v>5201</v>
      </c>
      <c r="C396" s="46">
        <v>52</v>
      </c>
      <c r="D396" s="43" t="s">
        <v>38</v>
      </c>
      <c r="E396" s="43">
        <v>701</v>
      </c>
      <c r="F396" s="43">
        <v>0</v>
      </c>
      <c r="G396" s="43">
        <f t="shared" si="79"/>
        <v>701</v>
      </c>
      <c r="H396" s="43">
        <f t="shared" si="80"/>
        <v>771.1</v>
      </c>
      <c r="I396" s="45">
        <f>I395+60</f>
        <v>26060</v>
      </c>
      <c r="J396" s="51">
        <f t="shared" si="81"/>
        <v>18268060</v>
      </c>
      <c r="K396" s="52">
        <f t="shared" si="82"/>
        <v>19729504.800000001</v>
      </c>
      <c r="L396" s="49">
        <f t="shared" si="83"/>
        <v>49500</v>
      </c>
      <c r="M396" s="50">
        <f t="shared" si="84"/>
        <v>2467520</v>
      </c>
    </row>
    <row r="397" spans="1:13" x14ac:dyDescent="0.25">
      <c r="A397" s="45">
        <v>396</v>
      </c>
      <c r="B397" s="45">
        <v>5202</v>
      </c>
      <c r="C397" s="46">
        <v>52</v>
      </c>
      <c r="D397" s="43" t="s">
        <v>38</v>
      </c>
      <c r="E397" s="43">
        <v>701</v>
      </c>
      <c r="F397" s="43">
        <v>0</v>
      </c>
      <c r="G397" s="43">
        <f t="shared" si="79"/>
        <v>701</v>
      </c>
      <c r="H397" s="43">
        <f t="shared" si="80"/>
        <v>771.1</v>
      </c>
      <c r="I397" s="45">
        <f t="shared" ref="I397:I403" si="86">I396</f>
        <v>26060</v>
      </c>
      <c r="J397" s="51">
        <f t="shared" si="81"/>
        <v>18268060</v>
      </c>
      <c r="K397" s="52">
        <f t="shared" si="82"/>
        <v>19729504.800000001</v>
      </c>
      <c r="L397" s="49">
        <f t="shared" si="83"/>
        <v>49500</v>
      </c>
      <c r="M397" s="50">
        <f t="shared" si="84"/>
        <v>2467520</v>
      </c>
    </row>
    <row r="398" spans="1:13" x14ac:dyDescent="0.25">
      <c r="A398" s="45">
        <v>397</v>
      </c>
      <c r="B398" s="45">
        <v>5203</v>
      </c>
      <c r="C398" s="46">
        <v>52</v>
      </c>
      <c r="D398" s="43" t="s">
        <v>14</v>
      </c>
      <c r="E398" s="43">
        <v>1045</v>
      </c>
      <c r="F398" s="43">
        <v>56</v>
      </c>
      <c r="G398" s="43">
        <f t="shared" si="79"/>
        <v>1101</v>
      </c>
      <c r="H398" s="43">
        <f t="shared" si="80"/>
        <v>1211.1000000000001</v>
      </c>
      <c r="I398" s="45">
        <f t="shared" si="86"/>
        <v>26060</v>
      </c>
      <c r="J398" s="51">
        <f t="shared" si="81"/>
        <v>28692060</v>
      </c>
      <c r="K398" s="52">
        <f t="shared" si="82"/>
        <v>30987424.800000001</v>
      </c>
      <c r="L398" s="49">
        <f t="shared" si="83"/>
        <v>77500</v>
      </c>
      <c r="M398" s="50">
        <f t="shared" si="84"/>
        <v>3875520.0000000005</v>
      </c>
    </row>
    <row r="399" spans="1:13" x14ac:dyDescent="0.25">
      <c r="A399" s="45">
        <v>398</v>
      </c>
      <c r="B399" s="45">
        <v>5204</v>
      </c>
      <c r="C399" s="46">
        <v>52</v>
      </c>
      <c r="D399" s="43" t="s">
        <v>14</v>
      </c>
      <c r="E399" s="43">
        <v>1045</v>
      </c>
      <c r="F399" s="43">
        <v>56</v>
      </c>
      <c r="G399" s="43">
        <f t="shared" si="79"/>
        <v>1101</v>
      </c>
      <c r="H399" s="43">
        <f t="shared" si="80"/>
        <v>1211.1000000000001</v>
      </c>
      <c r="I399" s="45">
        <f t="shared" si="86"/>
        <v>26060</v>
      </c>
      <c r="J399" s="51">
        <f t="shared" si="81"/>
        <v>28692060</v>
      </c>
      <c r="K399" s="52">
        <f t="shared" si="82"/>
        <v>30987424.800000001</v>
      </c>
      <c r="L399" s="49">
        <f t="shared" si="83"/>
        <v>77500</v>
      </c>
      <c r="M399" s="50">
        <f t="shared" si="84"/>
        <v>3875520.0000000005</v>
      </c>
    </row>
    <row r="400" spans="1:13" x14ac:dyDescent="0.25">
      <c r="A400" s="45">
        <v>399</v>
      </c>
      <c r="B400" s="45">
        <v>5205</v>
      </c>
      <c r="C400" s="46">
        <v>52</v>
      </c>
      <c r="D400" s="43" t="s">
        <v>38</v>
      </c>
      <c r="E400" s="43">
        <v>647</v>
      </c>
      <c r="F400" s="43">
        <v>0</v>
      </c>
      <c r="G400" s="43">
        <f t="shared" si="79"/>
        <v>647</v>
      </c>
      <c r="H400" s="43">
        <f t="shared" si="80"/>
        <v>711.7</v>
      </c>
      <c r="I400" s="45">
        <f t="shared" si="86"/>
        <v>26060</v>
      </c>
      <c r="J400" s="51">
        <f t="shared" si="81"/>
        <v>16860820</v>
      </c>
      <c r="K400" s="52">
        <f t="shared" si="82"/>
        <v>18209685.600000001</v>
      </c>
      <c r="L400" s="49">
        <f t="shared" si="83"/>
        <v>45500</v>
      </c>
      <c r="M400" s="50">
        <f t="shared" si="84"/>
        <v>2277440</v>
      </c>
    </row>
    <row r="401" spans="1:13" x14ac:dyDescent="0.25">
      <c r="A401" s="45">
        <v>400</v>
      </c>
      <c r="B401" s="45">
        <v>5206</v>
      </c>
      <c r="C401" s="46">
        <v>52</v>
      </c>
      <c r="D401" s="43" t="s">
        <v>38</v>
      </c>
      <c r="E401" s="43">
        <v>647</v>
      </c>
      <c r="F401" s="43">
        <v>0</v>
      </c>
      <c r="G401" s="43">
        <f t="shared" si="79"/>
        <v>647</v>
      </c>
      <c r="H401" s="43">
        <f t="shared" si="80"/>
        <v>711.7</v>
      </c>
      <c r="I401" s="45">
        <f t="shared" si="86"/>
        <v>26060</v>
      </c>
      <c r="J401" s="51">
        <f t="shared" si="81"/>
        <v>16860820</v>
      </c>
      <c r="K401" s="52">
        <f t="shared" si="82"/>
        <v>18209685.600000001</v>
      </c>
      <c r="L401" s="49">
        <f t="shared" si="83"/>
        <v>45500</v>
      </c>
      <c r="M401" s="50">
        <f t="shared" si="84"/>
        <v>2277440</v>
      </c>
    </row>
    <row r="402" spans="1:13" x14ac:dyDescent="0.25">
      <c r="A402" s="45">
        <v>401</v>
      </c>
      <c r="B402" s="45">
        <v>5207</v>
      </c>
      <c r="C402" s="46">
        <v>52</v>
      </c>
      <c r="D402" s="43" t="s">
        <v>38</v>
      </c>
      <c r="E402" s="43">
        <v>624</v>
      </c>
      <c r="F402" s="43">
        <v>0</v>
      </c>
      <c r="G402" s="43">
        <f t="shared" si="79"/>
        <v>624</v>
      </c>
      <c r="H402" s="43">
        <f t="shared" si="80"/>
        <v>686.40000000000009</v>
      </c>
      <c r="I402" s="45">
        <f t="shared" si="86"/>
        <v>26060</v>
      </c>
      <c r="J402" s="51">
        <f t="shared" si="81"/>
        <v>16261440</v>
      </c>
      <c r="K402" s="52">
        <f t="shared" si="82"/>
        <v>17562355.200000003</v>
      </c>
      <c r="L402" s="49">
        <f t="shared" si="83"/>
        <v>44000</v>
      </c>
      <c r="M402" s="50">
        <f t="shared" si="84"/>
        <v>2196480.0000000005</v>
      </c>
    </row>
    <row r="403" spans="1:13" x14ac:dyDescent="0.25">
      <c r="A403" s="45">
        <v>402</v>
      </c>
      <c r="B403" s="45">
        <v>5208</v>
      </c>
      <c r="C403" s="46">
        <v>52</v>
      </c>
      <c r="D403" s="43" t="s">
        <v>38</v>
      </c>
      <c r="E403" s="43">
        <v>624</v>
      </c>
      <c r="F403" s="43">
        <v>0</v>
      </c>
      <c r="G403" s="43">
        <f t="shared" si="79"/>
        <v>624</v>
      </c>
      <c r="H403" s="43">
        <f t="shared" si="80"/>
        <v>686.40000000000009</v>
      </c>
      <c r="I403" s="45">
        <f t="shared" si="86"/>
        <v>26060</v>
      </c>
      <c r="J403" s="51">
        <f t="shared" si="81"/>
        <v>16261440</v>
      </c>
      <c r="K403" s="52">
        <f t="shared" si="82"/>
        <v>17562355.200000003</v>
      </c>
      <c r="L403" s="49">
        <f t="shared" si="83"/>
        <v>44000</v>
      </c>
      <c r="M403" s="50">
        <f t="shared" si="84"/>
        <v>2196480.0000000005</v>
      </c>
    </row>
    <row r="404" spans="1:13" x14ac:dyDescent="0.25">
      <c r="A404" s="45">
        <v>403</v>
      </c>
      <c r="B404" s="45">
        <v>5301</v>
      </c>
      <c r="C404" s="46">
        <v>53</v>
      </c>
      <c r="D404" s="43" t="s">
        <v>38</v>
      </c>
      <c r="E404" s="43">
        <v>701</v>
      </c>
      <c r="F404" s="43">
        <v>0</v>
      </c>
      <c r="G404" s="43">
        <f t="shared" si="79"/>
        <v>701</v>
      </c>
      <c r="H404" s="43">
        <f t="shared" si="80"/>
        <v>771.1</v>
      </c>
      <c r="I404" s="45">
        <f>I403+60</f>
        <v>26120</v>
      </c>
      <c r="J404" s="51">
        <f t="shared" si="81"/>
        <v>18310120</v>
      </c>
      <c r="K404" s="52">
        <f t="shared" si="82"/>
        <v>19774929.600000001</v>
      </c>
      <c r="L404" s="49">
        <f t="shared" si="83"/>
        <v>49500</v>
      </c>
      <c r="M404" s="50">
        <f t="shared" si="84"/>
        <v>2467520</v>
      </c>
    </row>
    <row r="405" spans="1:13" x14ac:dyDescent="0.25">
      <c r="A405" s="45">
        <v>404</v>
      </c>
      <c r="B405" s="45">
        <v>5302</v>
      </c>
      <c r="C405" s="46">
        <v>53</v>
      </c>
      <c r="D405" s="43" t="s">
        <v>38</v>
      </c>
      <c r="E405" s="43">
        <v>701</v>
      </c>
      <c r="F405" s="43">
        <v>0</v>
      </c>
      <c r="G405" s="43">
        <f t="shared" si="79"/>
        <v>701</v>
      </c>
      <c r="H405" s="43">
        <f t="shared" si="80"/>
        <v>771.1</v>
      </c>
      <c r="I405" s="45">
        <f t="shared" ref="I405:I410" si="87">I404</f>
        <v>26120</v>
      </c>
      <c r="J405" s="51">
        <f t="shared" si="81"/>
        <v>18310120</v>
      </c>
      <c r="K405" s="52">
        <f t="shared" si="82"/>
        <v>19774929.600000001</v>
      </c>
      <c r="L405" s="49">
        <f t="shared" si="83"/>
        <v>49500</v>
      </c>
      <c r="M405" s="50">
        <f t="shared" si="84"/>
        <v>2467520</v>
      </c>
    </row>
    <row r="406" spans="1:13" x14ac:dyDescent="0.25">
      <c r="A406" s="45">
        <v>405</v>
      </c>
      <c r="B406" s="45">
        <v>5303</v>
      </c>
      <c r="C406" s="46">
        <v>53</v>
      </c>
      <c r="D406" s="43" t="s">
        <v>14</v>
      </c>
      <c r="E406" s="43">
        <v>1045</v>
      </c>
      <c r="F406" s="43">
        <v>56</v>
      </c>
      <c r="G406" s="43">
        <f t="shared" si="79"/>
        <v>1101</v>
      </c>
      <c r="H406" s="43">
        <f t="shared" si="80"/>
        <v>1211.1000000000001</v>
      </c>
      <c r="I406" s="45">
        <f t="shared" si="87"/>
        <v>26120</v>
      </c>
      <c r="J406" s="51">
        <f t="shared" si="81"/>
        <v>28758120</v>
      </c>
      <c r="K406" s="52">
        <f t="shared" si="82"/>
        <v>31058769.600000001</v>
      </c>
      <c r="L406" s="49">
        <f t="shared" si="83"/>
        <v>77500</v>
      </c>
      <c r="M406" s="50">
        <f t="shared" si="84"/>
        <v>3875520.0000000005</v>
      </c>
    </row>
    <row r="407" spans="1:13" x14ac:dyDescent="0.25">
      <c r="A407" s="45">
        <v>406</v>
      </c>
      <c r="B407" s="45">
        <v>5305</v>
      </c>
      <c r="C407" s="46">
        <v>53</v>
      </c>
      <c r="D407" s="43" t="s">
        <v>38</v>
      </c>
      <c r="E407" s="43">
        <v>647</v>
      </c>
      <c r="F407" s="43">
        <v>0</v>
      </c>
      <c r="G407" s="43">
        <f t="shared" si="79"/>
        <v>647</v>
      </c>
      <c r="H407" s="43">
        <f t="shared" si="80"/>
        <v>711.7</v>
      </c>
      <c r="I407" s="45">
        <f t="shared" si="87"/>
        <v>26120</v>
      </c>
      <c r="J407" s="51">
        <f t="shared" si="81"/>
        <v>16899640</v>
      </c>
      <c r="K407" s="52">
        <f t="shared" si="82"/>
        <v>18251611.200000003</v>
      </c>
      <c r="L407" s="49">
        <f t="shared" si="83"/>
        <v>45500</v>
      </c>
      <c r="M407" s="50">
        <f t="shared" si="84"/>
        <v>2277440</v>
      </c>
    </row>
    <row r="408" spans="1:13" x14ac:dyDescent="0.25">
      <c r="A408" s="45">
        <v>407</v>
      </c>
      <c r="B408" s="45">
        <v>5306</v>
      </c>
      <c r="C408" s="46">
        <v>53</v>
      </c>
      <c r="D408" s="43" t="s">
        <v>38</v>
      </c>
      <c r="E408" s="43">
        <v>647</v>
      </c>
      <c r="F408" s="43">
        <v>0</v>
      </c>
      <c r="G408" s="43">
        <f t="shared" si="79"/>
        <v>647</v>
      </c>
      <c r="H408" s="43">
        <f t="shared" si="80"/>
        <v>711.7</v>
      </c>
      <c r="I408" s="45">
        <f t="shared" si="87"/>
        <v>26120</v>
      </c>
      <c r="J408" s="51">
        <f t="shared" si="81"/>
        <v>16899640</v>
      </c>
      <c r="K408" s="52">
        <f t="shared" si="82"/>
        <v>18251611.200000003</v>
      </c>
      <c r="L408" s="49">
        <f t="shared" si="83"/>
        <v>45500</v>
      </c>
      <c r="M408" s="50">
        <f t="shared" si="84"/>
        <v>2277440</v>
      </c>
    </row>
    <row r="409" spans="1:13" x14ac:dyDescent="0.25">
      <c r="A409" s="45">
        <v>408</v>
      </c>
      <c r="B409" s="45">
        <v>5307</v>
      </c>
      <c r="C409" s="46">
        <v>53</v>
      </c>
      <c r="D409" s="43" t="s">
        <v>38</v>
      </c>
      <c r="E409" s="43">
        <v>624</v>
      </c>
      <c r="F409" s="43">
        <v>0</v>
      </c>
      <c r="G409" s="43">
        <f t="shared" si="79"/>
        <v>624</v>
      </c>
      <c r="H409" s="43">
        <f t="shared" si="80"/>
        <v>686.40000000000009</v>
      </c>
      <c r="I409" s="45">
        <f t="shared" si="87"/>
        <v>26120</v>
      </c>
      <c r="J409" s="51">
        <f t="shared" si="81"/>
        <v>16298880</v>
      </c>
      <c r="K409" s="52">
        <f t="shared" si="82"/>
        <v>17602790.400000002</v>
      </c>
      <c r="L409" s="49">
        <f t="shared" si="83"/>
        <v>44000</v>
      </c>
      <c r="M409" s="50">
        <f t="shared" si="84"/>
        <v>2196480.0000000005</v>
      </c>
    </row>
    <row r="410" spans="1:13" x14ac:dyDescent="0.25">
      <c r="A410" s="45">
        <v>409</v>
      </c>
      <c r="B410" s="45">
        <v>5308</v>
      </c>
      <c r="C410" s="46">
        <v>53</v>
      </c>
      <c r="D410" s="43" t="s">
        <v>38</v>
      </c>
      <c r="E410" s="43">
        <v>624</v>
      </c>
      <c r="F410" s="43">
        <v>0</v>
      </c>
      <c r="G410" s="43">
        <f t="shared" si="79"/>
        <v>624</v>
      </c>
      <c r="H410" s="43">
        <f t="shared" si="80"/>
        <v>686.40000000000009</v>
      </c>
      <c r="I410" s="45">
        <f t="shared" si="87"/>
        <v>26120</v>
      </c>
      <c r="J410" s="51">
        <f t="shared" si="81"/>
        <v>16298880</v>
      </c>
      <c r="K410" s="52">
        <f t="shared" si="82"/>
        <v>17602790.400000002</v>
      </c>
      <c r="L410" s="49">
        <f t="shared" si="83"/>
        <v>44000</v>
      </c>
      <c r="M410" s="50">
        <f t="shared" si="84"/>
        <v>2196480.0000000005</v>
      </c>
    </row>
    <row r="411" spans="1:13" x14ac:dyDescent="0.25">
      <c r="A411" s="64" t="s">
        <v>3</v>
      </c>
      <c r="B411" s="65"/>
      <c r="C411" s="65"/>
      <c r="D411" s="66"/>
      <c r="E411" s="47">
        <f t="shared" ref="E411:H411" si="88">SUM(E2:E410)</f>
        <v>305980</v>
      </c>
      <c r="F411" s="47">
        <f t="shared" si="88"/>
        <v>5488</v>
      </c>
      <c r="G411" s="47">
        <f t="shared" si="88"/>
        <v>311468</v>
      </c>
      <c r="H411" s="47">
        <f t="shared" si="88"/>
        <v>342614.80000000057</v>
      </c>
      <c r="I411" s="42"/>
      <c r="J411" s="53">
        <f t="shared" ref="J411:K411" si="89">SUM(J2:J410)</f>
        <v>7650306280</v>
      </c>
      <c r="K411" s="53">
        <f t="shared" si="89"/>
        <v>8262330782.4000006</v>
      </c>
      <c r="L411" s="42"/>
      <c r="M411" s="42"/>
    </row>
  </sheetData>
  <mergeCells count="1">
    <mergeCell ref="A411:D41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914B51-D056-4A61-AF7E-10361C232488}">
  <dimension ref="A1:R411"/>
  <sheetViews>
    <sheetView topLeftCell="A78" zoomScale="145" zoomScaleNormal="145" workbookViewId="0">
      <selection activeCell="O98" sqref="O98"/>
    </sheetView>
  </sheetViews>
  <sheetFormatPr defaultRowHeight="15" x14ac:dyDescent="0.25"/>
  <cols>
    <col min="1" max="1" width="4" style="7" customWidth="1"/>
    <col min="2" max="2" width="4.85546875" style="7" customWidth="1"/>
    <col min="3" max="3" width="4.7109375" style="13" customWidth="1"/>
    <col min="4" max="4" width="5.7109375" style="7" customWidth="1"/>
    <col min="5" max="5" width="7.140625" style="8" customWidth="1"/>
    <col min="6" max="6" width="6.140625" style="8" customWidth="1"/>
    <col min="7" max="7" width="6" style="8" customWidth="1"/>
    <col min="8" max="8" width="7.28515625" customWidth="1"/>
    <col min="9" max="9" width="6.7109375" customWidth="1"/>
    <col min="10" max="10" width="11.5703125" customWidth="1"/>
    <col min="11" max="11" width="11.85546875" customWidth="1"/>
    <col min="12" max="12" width="7.28515625" customWidth="1"/>
    <col min="13" max="13" width="8.140625" customWidth="1"/>
    <col min="15" max="15" width="10.42578125" bestFit="1" customWidth="1"/>
    <col min="17" max="17" width="16.140625" customWidth="1"/>
  </cols>
  <sheetData>
    <row r="1" spans="1:18" ht="54" customHeight="1" x14ac:dyDescent="0.25">
      <c r="A1" s="10" t="s">
        <v>1</v>
      </c>
      <c r="B1" s="10" t="s">
        <v>0</v>
      </c>
      <c r="C1" s="9" t="s">
        <v>2</v>
      </c>
      <c r="D1" s="9" t="s">
        <v>12</v>
      </c>
      <c r="E1" s="9" t="s">
        <v>13</v>
      </c>
      <c r="F1" s="9" t="s">
        <v>60</v>
      </c>
      <c r="G1" s="9" t="s">
        <v>61</v>
      </c>
      <c r="H1" s="9" t="s">
        <v>11</v>
      </c>
      <c r="I1" s="10" t="s">
        <v>62</v>
      </c>
      <c r="J1" s="17" t="s">
        <v>15</v>
      </c>
      <c r="K1" s="18" t="s">
        <v>16</v>
      </c>
      <c r="L1" s="19" t="s">
        <v>17</v>
      </c>
      <c r="M1" s="19" t="s">
        <v>18</v>
      </c>
      <c r="N1" s="5"/>
    </row>
    <row r="2" spans="1:18" ht="16.5" x14ac:dyDescent="0.3">
      <c r="A2" s="45">
        <v>1</v>
      </c>
      <c r="B2" s="43">
        <v>101</v>
      </c>
      <c r="C2" s="43">
        <v>1</v>
      </c>
      <c r="D2" s="43" t="s">
        <v>38</v>
      </c>
      <c r="E2" s="43">
        <v>695</v>
      </c>
      <c r="F2" s="43">
        <v>0</v>
      </c>
      <c r="G2" s="43">
        <f>E2+F2</f>
        <v>695</v>
      </c>
      <c r="H2" s="43">
        <f>G2*1.1</f>
        <v>764.50000000000011</v>
      </c>
      <c r="I2" s="45">
        <v>23000</v>
      </c>
      <c r="J2" s="51">
        <f>G2*I2</f>
        <v>15985000</v>
      </c>
      <c r="K2" s="52">
        <f>J2*1.08</f>
        <v>17263800</v>
      </c>
      <c r="L2" s="49">
        <f>MROUND((K2*0.03/12),500)</f>
        <v>43000</v>
      </c>
      <c r="M2" s="50">
        <f>H2*3200</f>
        <v>2446400.0000000005</v>
      </c>
      <c r="N2" s="4"/>
    </row>
    <row r="3" spans="1:18" ht="16.5" x14ac:dyDescent="0.3">
      <c r="A3" s="45">
        <v>2</v>
      </c>
      <c r="B3" s="43">
        <v>102</v>
      </c>
      <c r="C3" s="43">
        <v>1</v>
      </c>
      <c r="D3" s="43" t="s">
        <v>38</v>
      </c>
      <c r="E3" s="43">
        <v>695</v>
      </c>
      <c r="F3" s="43">
        <v>0</v>
      </c>
      <c r="G3" s="43">
        <f t="shared" ref="G3:G66" si="0">E3+F3</f>
        <v>695</v>
      </c>
      <c r="H3" s="43">
        <f t="shared" ref="H3:H66" si="1">G3*1.1</f>
        <v>764.50000000000011</v>
      </c>
      <c r="I3" s="45">
        <f t="shared" ref="I3:I9" si="2">I2</f>
        <v>23000</v>
      </c>
      <c r="J3" s="51">
        <f t="shared" ref="J3:J66" si="3">G3*I3</f>
        <v>15985000</v>
      </c>
      <c r="K3" s="52">
        <f t="shared" ref="K3:K66" si="4">J3*1.08</f>
        <v>17263800</v>
      </c>
      <c r="L3" s="49">
        <f t="shared" ref="L3:L66" si="5">MROUND((K3*0.03/12),500)</f>
        <v>43000</v>
      </c>
      <c r="M3" s="50">
        <f t="shared" ref="M3:M66" si="6">H3*3200</f>
        <v>2446400.0000000005</v>
      </c>
      <c r="N3" s="4"/>
    </row>
    <row r="4" spans="1:18" ht="16.5" x14ac:dyDescent="0.3">
      <c r="A4" s="45">
        <v>3</v>
      </c>
      <c r="B4" s="43">
        <v>103</v>
      </c>
      <c r="C4" s="43">
        <v>1</v>
      </c>
      <c r="D4" s="43" t="s">
        <v>38</v>
      </c>
      <c r="E4" s="43">
        <v>623</v>
      </c>
      <c r="F4" s="43">
        <v>0</v>
      </c>
      <c r="G4" s="43">
        <f t="shared" si="0"/>
        <v>623</v>
      </c>
      <c r="H4" s="43">
        <f t="shared" si="1"/>
        <v>685.30000000000007</v>
      </c>
      <c r="I4" s="45">
        <f t="shared" si="2"/>
        <v>23000</v>
      </c>
      <c r="J4" s="51">
        <f t="shared" si="3"/>
        <v>14329000</v>
      </c>
      <c r="K4" s="52">
        <f t="shared" si="4"/>
        <v>15475320.000000002</v>
      </c>
      <c r="L4" s="49">
        <f t="shared" si="5"/>
        <v>38500</v>
      </c>
      <c r="M4" s="50">
        <f t="shared" si="6"/>
        <v>2192960</v>
      </c>
      <c r="N4" s="4"/>
    </row>
    <row r="5" spans="1:18" ht="16.5" x14ac:dyDescent="0.3">
      <c r="A5" s="45">
        <v>4</v>
      </c>
      <c r="B5" s="43">
        <v>104</v>
      </c>
      <c r="C5" s="43">
        <v>1</v>
      </c>
      <c r="D5" s="43" t="s">
        <v>38</v>
      </c>
      <c r="E5" s="43">
        <v>623</v>
      </c>
      <c r="F5" s="43">
        <v>0</v>
      </c>
      <c r="G5" s="43">
        <f t="shared" si="0"/>
        <v>623</v>
      </c>
      <c r="H5" s="43">
        <f t="shared" si="1"/>
        <v>685.30000000000007</v>
      </c>
      <c r="I5" s="45">
        <f t="shared" si="2"/>
        <v>23000</v>
      </c>
      <c r="J5" s="51">
        <f t="shared" si="3"/>
        <v>14329000</v>
      </c>
      <c r="K5" s="52">
        <f t="shared" si="4"/>
        <v>15475320.000000002</v>
      </c>
      <c r="L5" s="49">
        <f t="shared" si="5"/>
        <v>38500</v>
      </c>
      <c r="M5" s="50">
        <f t="shared" si="6"/>
        <v>2192960</v>
      </c>
      <c r="N5" s="4"/>
    </row>
    <row r="6" spans="1:18" ht="16.5" x14ac:dyDescent="0.3">
      <c r="A6" s="45">
        <v>5</v>
      </c>
      <c r="B6" s="43">
        <v>105</v>
      </c>
      <c r="C6" s="43">
        <v>1</v>
      </c>
      <c r="D6" s="43" t="s">
        <v>38</v>
      </c>
      <c r="E6" s="43">
        <v>637</v>
      </c>
      <c r="F6" s="43">
        <v>0</v>
      </c>
      <c r="G6" s="43">
        <f t="shared" si="0"/>
        <v>637</v>
      </c>
      <c r="H6" s="43">
        <f t="shared" si="1"/>
        <v>700.7</v>
      </c>
      <c r="I6" s="45">
        <f t="shared" si="2"/>
        <v>23000</v>
      </c>
      <c r="J6" s="51">
        <f t="shared" si="3"/>
        <v>14651000</v>
      </c>
      <c r="K6" s="52">
        <f t="shared" si="4"/>
        <v>15823080.000000002</v>
      </c>
      <c r="L6" s="49">
        <f t="shared" si="5"/>
        <v>39500</v>
      </c>
      <c r="M6" s="50">
        <f t="shared" si="6"/>
        <v>2242240</v>
      </c>
      <c r="N6" s="4"/>
    </row>
    <row r="7" spans="1:18" ht="16.5" x14ac:dyDescent="0.3">
      <c r="A7" s="45">
        <v>6</v>
      </c>
      <c r="B7" s="43">
        <v>106</v>
      </c>
      <c r="C7" s="43">
        <v>1</v>
      </c>
      <c r="D7" s="43" t="s">
        <v>38</v>
      </c>
      <c r="E7" s="43">
        <v>637</v>
      </c>
      <c r="F7" s="43">
        <v>0</v>
      </c>
      <c r="G7" s="43">
        <f t="shared" si="0"/>
        <v>637</v>
      </c>
      <c r="H7" s="43">
        <f t="shared" si="1"/>
        <v>700.7</v>
      </c>
      <c r="I7" s="45">
        <f t="shared" si="2"/>
        <v>23000</v>
      </c>
      <c r="J7" s="51">
        <f t="shared" si="3"/>
        <v>14651000</v>
      </c>
      <c r="K7" s="52">
        <f t="shared" si="4"/>
        <v>15823080.000000002</v>
      </c>
      <c r="L7" s="49">
        <f t="shared" si="5"/>
        <v>39500</v>
      </c>
      <c r="M7" s="50">
        <f t="shared" si="6"/>
        <v>2242240</v>
      </c>
      <c r="N7" s="4"/>
    </row>
    <row r="8" spans="1:18" ht="16.5" x14ac:dyDescent="0.3">
      <c r="A8" s="45">
        <v>7</v>
      </c>
      <c r="B8" s="43">
        <v>107</v>
      </c>
      <c r="C8" s="43">
        <v>1</v>
      </c>
      <c r="D8" s="43" t="s">
        <v>14</v>
      </c>
      <c r="E8" s="43">
        <v>1037</v>
      </c>
      <c r="F8" s="43">
        <v>56</v>
      </c>
      <c r="G8" s="43">
        <f t="shared" si="0"/>
        <v>1093</v>
      </c>
      <c r="H8" s="43">
        <f t="shared" si="1"/>
        <v>1202.3000000000002</v>
      </c>
      <c r="I8" s="45">
        <f t="shared" si="2"/>
        <v>23000</v>
      </c>
      <c r="J8" s="51">
        <f t="shared" si="3"/>
        <v>25139000</v>
      </c>
      <c r="K8" s="52">
        <f t="shared" si="4"/>
        <v>27150120</v>
      </c>
      <c r="L8" s="49">
        <f t="shared" si="5"/>
        <v>68000</v>
      </c>
      <c r="M8" s="50">
        <f t="shared" si="6"/>
        <v>3847360.0000000005</v>
      </c>
      <c r="N8" s="4"/>
    </row>
    <row r="9" spans="1:18" ht="16.5" x14ac:dyDescent="0.3">
      <c r="A9" s="45">
        <v>8</v>
      </c>
      <c r="B9" s="43">
        <v>108</v>
      </c>
      <c r="C9" s="43">
        <v>1</v>
      </c>
      <c r="D9" s="43" t="s">
        <v>14</v>
      </c>
      <c r="E9" s="43">
        <v>1037</v>
      </c>
      <c r="F9" s="43">
        <v>56</v>
      </c>
      <c r="G9" s="43">
        <f t="shared" si="0"/>
        <v>1093</v>
      </c>
      <c r="H9" s="43">
        <f t="shared" si="1"/>
        <v>1202.3000000000002</v>
      </c>
      <c r="I9" s="45">
        <f t="shared" si="2"/>
        <v>23000</v>
      </c>
      <c r="J9" s="51">
        <f t="shared" si="3"/>
        <v>25139000</v>
      </c>
      <c r="K9" s="52">
        <f t="shared" si="4"/>
        <v>27150120</v>
      </c>
      <c r="L9" s="49">
        <f t="shared" si="5"/>
        <v>68000</v>
      </c>
      <c r="M9" s="50">
        <f t="shared" si="6"/>
        <v>3847360.0000000005</v>
      </c>
      <c r="N9" s="4"/>
    </row>
    <row r="10" spans="1:18" ht="16.5" x14ac:dyDescent="0.3">
      <c r="A10" s="45">
        <v>9</v>
      </c>
      <c r="B10" s="43">
        <v>201</v>
      </c>
      <c r="C10" s="43">
        <v>2</v>
      </c>
      <c r="D10" s="43" t="s">
        <v>38</v>
      </c>
      <c r="E10" s="43">
        <v>695</v>
      </c>
      <c r="F10" s="43">
        <v>0</v>
      </c>
      <c r="G10" s="43">
        <f t="shared" si="0"/>
        <v>695</v>
      </c>
      <c r="H10" s="43">
        <f t="shared" si="1"/>
        <v>764.50000000000011</v>
      </c>
      <c r="I10" s="45">
        <f>I9+60</f>
        <v>23060</v>
      </c>
      <c r="J10" s="51">
        <f t="shared" si="3"/>
        <v>16026700</v>
      </c>
      <c r="K10" s="52">
        <f t="shared" si="4"/>
        <v>17308836</v>
      </c>
      <c r="L10" s="49">
        <f t="shared" si="5"/>
        <v>43500</v>
      </c>
      <c r="M10" s="50">
        <f t="shared" si="6"/>
        <v>2446400.0000000005</v>
      </c>
      <c r="N10" s="4"/>
    </row>
    <row r="11" spans="1:18" ht="16.5" x14ac:dyDescent="0.3">
      <c r="A11" s="45">
        <v>10</v>
      </c>
      <c r="B11" s="43">
        <v>202</v>
      </c>
      <c r="C11" s="43">
        <v>2</v>
      </c>
      <c r="D11" s="43" t="s">
        <v>38</v>
      </c>
      <c r="E11" s="43">
        <v>695</v>
      </c>
      <c r="F11" s="43">
        <v>0</v>
      </c>
      <c r="G11" s="43">
        <f t="shared" si="0"/>
        <v>695</v>
      </c>
      <c r="H11" s="43">
        <f t="shared" si="1"/>
        <v>764.50000000000011</v>
      </c>
      <c r="I11" s="45">
        <f t="shared" ref="I11:I17" si="7">I10</f>
        <v>23060</v>
      </c>
      <c r="J11" s="51">
        <f t="shared" si="3"/>
        <v>16026700</v>
      </c>
      <c r="K11" s="52">
        <f t="shared" si="4"/>
        <v>17308836</v>
      </c>
      <c r="L11" s="49">
        <f t="shared" si="5"/>
        <v>43500</v>
      </c>
      <c r="M11" s="50">
        <f t="shared" si="6"/>
        <v>2446400.0000000005</v>
      </c>
      <c r="N11" s="4"/>
    </row>
    <row r="12" spans="1:18" ht="16.5" x14ac:dyDescent="0.3">
      <c r="A12" s="45">
        <v>11</v>
      </c>
      <c r="B12" s="43">
        <v>203</v>
      </c>
      <c r="C12" s="43">
        <v>2</v>
      </c>
      <c r="D12" s="43" t="s">
        <v>38</v>
      </c>
      <c r="E12" s="43">
        <v>623</v>
      </c>
      <c r="F12" s="43">
        <v>0</v>
      </c>
      <c r="G12" s="43">
        <f t="shared" si="0"/>
        <v>623</v>
      </c>
      <c r="H12" s="43">
        <f t="shared" si="1"/>
        <v>685.30000000000007</v>
      </c>
      <c r="I12" s="45">
        <f t="shared" si="7"/>
        <v>23060</v>
      </c>
      <c r="J12" s="51">
        <f t="shared" si="3"/>
        <v>14366380</v>
      </c>
      <c r="K12" s="52">
        <f t="shared" si="4"/>
        <v>15515690.4</v>
      </c>
      <c r="L12" s="49">
        <f t="shared" si="5"/>
        <v>39000</v>
      </c>
      <c r="M12" s="50">
        <f t="shared" si="6"/>
        <v>2192960</v>
      </c>
      <c r="N12" s="4"/>
    </row>
    <row r="13" spans="1:18" ht="16.5" x14ac:dyDescent="0.3">
      <c r="A13" s="45">
        <v>12</v>
      </c>
      <c r="B13" s="43">
        <v>204</v>
      </c>
      <c r="C13" s="43">
        <v>2</v>
      </c>
      <c r="D13" s="43" t="s">
        <v>38</v>
      </c>
      <c r="E13" s="43">
        <v>623</v>
      </c>
      <c r="F13" s="43">
        <v>0</v>
      </c>
      <c r="G13" s="43">
        <f t="shared" si="0"/>
        <v>623</v>
      </c>
      <c r="H13" s="43">
        <f t="shared" si="1"/>
        <v>685.30000000000007</v>
      </c>
      <c r="I13" s="45">
        <f t="shared" si="7"/>
        <v>23060</v>
      </c>
      <c r="J13" s="51">
        <f t="shared" si="3"/>
        <v>14366380</v>
      </c>
      <c r="K13" s="52">
        <f t="shared" si="4"/>
        <v>15515690.4</v>
      </c>
      <c r="L13" s="49">
        <f t="shared" si="5"/>
        <v>39000</v>
      </c>
      <c r="M13" s="50">
        <f t="shared" si="6"/>
        <v>2192960</v>
      </c>
      <c r="N13" s="4"/>
    </row>
    <row r="14" spans="1:18" ht="16.5" x14ac:dyDescent="0.3">
      <c r="A14" s="45">
        <v>13</v>
      </c>
      <c r="B14" s="43">
        <v>205</v>
      </c>
      <c r="C14" s="43">
        <v>2</v>
      </c>
      <c r="D14" s="43" t="s">
        <v>38</v>
      </c>
      <c r="E14" s="43">
        <v>637</v>
      </c>
      <c r="F14" s="43">
        <v>0</v>
      </c>
      <c r="G14" s="43">
        <f t="shared" si="0"/>
        <v>637</v>
      </c>
      <c r="H14" s="43">
        <f t="shared" si="1"/>
        <v>700.7</v>
      </c>
      <c r="I14" s="45">
        <f t="shared" si="7"/>
        <v>23060</v>
      </c>
      <c r="J14" s="51">
        <f t="shared" si="3"/>
        <v>14689220</v>
      </c>
      <c r="K14" s="52">
        <f t="shared" si="4"/>
        <v>15864357.600000001</v>
      </c>
      <c r="L14" s="49">
        <f t="shared" si="5"/>
        <v>39500</v>
      </c>
      <c r="M14" s="50">
        <f t="shared" si="6"/>
        <v>2242240</v>
      </c>
      <c r="N14" s="4"/>
    </row>
    <row r="15" spans="1:18" ht="16.5" x14ac:dyDescent="0.3">
      <c r="A15" s="45">
        <v>14</v>
      </c>
      <c r="B15" s="43">
        <v>206</v>
      </c>
      <c r="C15" s="43">
        <v>2</v>
      </c>
      <c r="D15" s="43" t="s">
        <v>38</v>
      </c>
      <c r="E15" s="43">
        <v>637</v>
      </c>
      <c r="F15" s="43">
        <v>0</v>
      </c>
      <c r="G15" s="43">
        <f t="shared" si="0"/>
        <v>637</v>
      </c>
      <c r="H15" s="43">
        <f t="shared" si="1"/>
        <v>700.7</v>
      </c>
      <c r="I15" s="45">
        <f t="shared" si="7"/>
        <v>23060</v>
      </c>
      <c r="J15" s="51">
        <f t="shared" si="3"/>
        <v>14689220</v>
      </c>
      <c r="K15" s="52">
        <f t="shared" si="4"/>
        <v>15864357.600000001</v>
      </c>
      <c r="L15" s="49">
        <f t="shared" si="5"/>
        <v>39500</v>
      </c>
      <c r="M15" s="50">
        <f t="shared" si="6"/>
        <v>2242240</v>
      </c>
      <c r="N15" s="4"/>
    </row>
    <row r="16" spans="1:18" ht="16.5" x14ac:dyDescent="0.3">
      <c r="A16" s="45">
        <v>15</v>
      </c>
      <c r="B16" s="43">
        <v>207</v>
      </c>
      <c r="C16" s="43">
        <v>2</v>
      </c>
      <c r="D16" s="43" t="s">
        <v>14</v>
      </c>
      <c r="E16" s="43">
        <v>1037</v>
      </c>
      <c r="F16" s="43">
        <v>56</v>
      </c>
      <c r="G16" s="43">
        <f t="shared" si="0"/>
        <v>1093</v>
      </c>
      <c r="H16" s="43">
        <f t="shared" si="1"/>
        <v>1202.3000000000002</v>
      </c>
      <c r="I16" s="45">
        <f t="shared" si="7"/>
        <v>23060</v>
      </c>
      <c r="J16" s="51">
        <f t="shared" si="3"/>
        <v>25204580</v>
      </c>
      <c r="K16" s="52">
        <f t="shared" si="4"/>
        <v>27220946.400000002</v>
      </c>
      <c r="L16" s="49">
        <f t="shared" si="5"/>
        <v>68000</v>
      </c>
      <c r="M16" s="50">
        <f t="shared" si="6"/>
        <v>3847360.0000000005</v>
      </c>
      <c r="N16" s="4"/>
      <c r="O16" s="1"/>
      <c r="P16" s="1"/>
      <c r="Q16" s="1"/>
      <c r="R16" s="1"/>
    </row>
    <row r="17" spans="1:18" ht="16.5" x14ac:dyDescent="0.3">
      <c r="A17" s="45">
        <v>16</v>
      </c>
      <c r="B17" s="43">
        <v>208</v>
      </c>
      <c r="C17" s="43">
        <v>2</v>
      </c>
      <c r="D17" s="43" t="s">
        <v>14</v>
      </c>
      <c r="E17" s="43">
        <v>1037</v>
      </c>
      <c r="F17" s="43">
        <v>56</v>
      </c>
      <c r="G17" s="43">
        <f t="shared" si="0"/>
        <v>1093</v>
      </c>
      <c r="H17" s="43">
        <f t="shared" si="1"/>
        <v>1202.3000000000002</v>
      </c>
      <c r="I17" s="45">
        <f t="shared" si="7"/>
        <v>23060</v>
      </c>
      <c r="J17" s="51">
        <f t="shared" si="3"/>
        <v>25204580</v>
      </c>
      <c r="K17" s="52">
        <f t="shared" si="4"/>
        <v>27220946.400000002</v>
      </c>
      <c r="L17" s="49">
        <f t="shared" si="5"/>
        <v>68000</v>
      </c>
      <c r="M17" s="50">
        <f t="shared" si="6"/>
        <v>3847360.0000000005</v>
      </c>
      <c r="N17" s="4"/>
      <c r="O17" s="1"/>
      <c r="P17" s="1"/>
      <c r="Q17" s="1"/>
      <c r="R17" s="1"/>
    </row>
    <row r="18" spans="1:18" ht="16.5" x14ac:dyDescent="0.3">
      <c r="A18" s="45">
        <v>17</v>
      </c>
      <c r="B18" s="43">
        <v>301</v>
      </c>
      <c r="C18" s="44">
        <v>3</v>
      </c>
      <c r="D18" s="43" t="s">
        <v>38</v>
      </c>
      <c r="E18" s="43">
        <v>695</v>
      </c>
      <c r="F18" s="43">
        <v>0</v>
      </c>
      <c r="G18" s="43">
        <f t="shared" si="0"/>
        <v>695</v>
      </c>
      <c r="H18" s="43">
        <f t="shared" si="1"/>
        <v>764.50000000000011</v>
      </c>
      <c r="I18" s="45">
        <f>I17+60</f>
        <v>23120</v>
      </c>
      <c r="J18" s="51">
        <f t="shared" si="3"/>
        <v>16068400</v>
      </c>
      <c r="K18" s="52">
        <f t="shared" si="4"/>
        <v>17353872</v>
      </c>
      <c r="L18" s="49">
        <f t="shared" si="5"/>
        <v>43500</v>
      </c>
      <c r="M18" s="50">
        <f t="shared" si="6"/>
        <v>2446400.0000000005</v>
      </c>
      <c r="N18" s="4"/>
      <c r="O18" s="1"/>
      <c r="P18" s="14"/>
      <c r="Q18" s="1"/>
      <c r="R18" s="1"/>
    </row>
    <row r="19" spans="1:18" x14ac:dyDescent="0.25">
      <c r="A19" s="45">
        <v>18</v>
      </c>
      <c r="B19" s="48">
        <v>302</v>
      </c>
      <c r="C19" s="48">
        <v>3</v>
      </c>
      <c r="D19" s="43" t="s">
        <v>38</v>
      </c>
      <c r="E19" s="43">
        <v>695</v>
      </c>
      <c r="F19" s="43">
        <v>0</v>
      </c>
      <c r="G19" s="43">
        <f t="shared" si="0"/>
        <v>695</v>
      </c>
      <c r="H19" s="43">
        <f t="shared" si="1"/>
        <v>764.50000000000011</v>
      </c>
      <c r="I19" s="45">
        <f t="shared" ref="I19:I25" si="8">I18</f>
        <v>23120</v>
      </c>
      <c r="J19" s="51">
        <f t="shared" si="3"/>
        <v>16068400</v>
      </c>
      <c r="K19" s="52">
        <f t="shared" si="4"/>
        <v>17353872</v>
      </c>
      <c r="L19" s="49">
        <f t="shared" si="5"/>
        <v>43500</v>
      </c>
      <c r="M19" s="50">
        <f t="shared" si="6"/>
        <v>2446400.0000000005</v>
      </c>
    </row>
    <row r="20" spans="1:18" x14ac:dyDescent="0.25">
      <c r="A20" s="45">
        <v>19</v>
      </c>
      <c r="B20" s="43">
        <v>303</v>
      </c>
      <c r="C20" s="44">
        <v>3</v>
      </c>
      <c r="D20" s="43" t="s">
        <v>38</v>
      </c>
      <c r="E20" s="43">
        <v>623</v>
      </c>
      <c r="F20" s="43">
        <v>0</v>
      </c>
      <c r="G20" s="43">
        <f t="shared" si="0"/>
        <v>623</v>
      </c>
      <c r="H20" s="43">
        <f t="shared" si="1"/>
        <v>685.30000000000007</v>
      </c>
      <c r="I20" s="45">
        <f t="shared" si="8"/>
        <v>23120</v>
      </c>
      <c r="J20" s="51">
        <f t="shared" si="3"/>
        <v>14403760</v>
      </c>
      <c r="K20" s="52">
        <f t="shared" si="4"/>
        <v>15556060.800000001</v>
      </c>
      <c r="L20" s="49">
        <f t="shared" si="5"/>
        <v>39000</v>
      </c>
      <c r="M20" s="50">
        <f t="shared" si="6"/>
        <v>2192960</v>
      </c>
    </row>
    <row r="21" spans="1:18" x14ac:dyDescent="0.25">
      <c r="A21" s="45">
        <v>20</v>
      </c>
      <c r="B21" s="43">
        <v>304</v>
      </c>
      <c r="C21" s="44">
        <v>3</v>
      </c>
      <c r="D21" s="43" t="s">
        <v>38</v>
      </c>
      <c r="E21" s="43">
        <v>623</v>
      </c>
      <c r="F21" s="43">
        <v>0</v>
      </c>
      <c r="G21" s="43">
        <f t="shared" si="0"/>
        <v>623</v>
      </c>
      <c r="H21" s="43">
        <f t="shared" si="1"/>
        <v>685.30000000000007</v>
      </c>
      <c r="I21" s="45">
        <f t="shared" si="8"/>
        <v>23120</v>
      </c>
      <c r="J21" s="51">
        <f t="shared" si="3"/>
        <v>14403760</v>
      </c>
      <c r="K21" s="52">
        <f t="shared" si="4"/>
        <v>15556060.800000001</v>
      </c>
      <c r="L21" s="49">
        <f t="shared" si="5"/>
        <v>39000</v>
      </c>
      <c r="M21" s="50">
        <f t="shared" si="6"/>
        <v>2192960</v>
      </c>
    </row>
    <row r="22" spans="1:18" x14ac:dyDescent="0.25">
      <c r="A22" s="45">
        <v>21</v>
      </c>
      <c r="B22" s="43">
        <v>305</v>
      </c>
      <c r="C22" s="44">
        <v>3</v>
      </c>
      <c r="D22" s="43" t="s">
        <v>38</v>
      </c>
      <c r="E22" s="43">
        <v>637</v>
      </c>
      <c r="F22" s="43">
        <v>0</v>
      </c>
      <c r="G22" s="43">
        <f t="shared" si="0"/>
        <v>637</v>
      </c>
      <c r="H22" s="43">
        <f t="shared" si="1"/>
        <v>700.7</v>
      </c>
      <c r="I22" s="45">
        <f t="shared" si="8"/>
        <v>23120</v>
      </c>
      <c r="J22" s="51">
        <f t="shared" si="3"/>
        <v>14727440</v>
      </c>
      <c r="K22" s="52">
        <f t="shared" si="4"/>
        <v>15905635.200000001</v>
      </c>
      <c r="L22" s="49">
        <f t="shared" si="5"/>
        <v>40000</v>
      </c>
      <c r="M22" s="50">
        <f t="shared" si="6"/>
        <v>2242240</v>
      </c>
    </row>
    <row r="23" spans="1:18" x14ac:dyDescent="0.25">
      <c r="A23" s="45">
        <v>22</v>
      </c>
      <c r="B23" s="43">
        <v>306</v>
      </c>
      <c r="C23" s="44">
        <v>3</v>
      </c>
      <c r="D23" s="43" t="s">
        <v>38</v>
      </c>
      <c r="E23" s="43">
        <v>637</v>
      </c>
      <c r="F23" s="43">
        <v>0</v>
      </c>
      <c r="G23" s="43">
        <f t="shared" si="0"/>
        <v>637</v>
      </c>
      <c r="H23" s="43">
        <f t="shared" si="1"/>
        <v>700.7</v>
      </c>
      <c r="I23" s="45">
        <f t="shared" si="8"/>
        <v>23120</v>
      </c>
      <c r="J23" s="51">
        <f t="shared" si="3"/>
        <v>14727440</v>
      </c>
      <c r="K23" s="52">
        <f t="shared" si="4"/>
        <v>15905635.200000001</v>
      </c>
      <c r="L23" s="49">
        <f t="shared" si="5"/>
        <v>40000</v>
      </c>
      <c r="M23" s="50">
        <f t="shared" si="6"/>
        <v>2242240</v>
      </c>
    </row>
    <row r="24" spans="1:18" x14ac:dyDescent="0.25">
      <c r="A24" s="45">
        <v>23</v>
      </c>
      <c r="B24" s="43">
        <v>307</v>
      </c>
      <c r="C24" s="44">
        <v>3</v>
      </c>
      <c r="D24" s="43" t="s">
        <v>14</v>
      </c>
      <c r="E24" s="43">
        <v>1037</v>
      </c>
      <c r="F24" s="43">
        <v>56</v>
      </c>
      <c r="G24" s="43">
        <f t="shared" si="0"/>
        <v>1093</v>
      </c>
      <c r="H24" s="43">
        <f t="shared" si="1"/>
        <v>1202.3000000000002</v>
      </c>
      <c r="I24" s="45">
        <f t="shared" si="8"/>
        <v>23120</v>
      </c>
      <c r="J24" s="51">
        <f t="shared" si="3"/>
        <v>25270160</v>
      </c>
      <c r="K24" s="52">
        <f t="shared" si="4"/>
        <v>27291772.800000001</v>
      </c>
      <c r="L24" s="49">
        <f t="shared" si="5"/>
        <v>68000</v>
      </c>
      <c r="M24" s="50">
        <f t="shared" si="6"/>
        <v>3847360.0000000005</v>
      </c>
    </row>
    <row r="25" spans="1:18" x14ac:dyDescent="0.25">
      <c r="A25" s="45">
        <v>24</v>
      </c>
      <c r="B25" s="43">
        <v>308</v>
      </c>
      <c r="C25" s="44">
        <v>3</v>
      </c>
      <c r="D25" s="43" t="s">
        <v>14</v>
      </c>
      <c r="E25" s="43">
        <v>1037</v>
      </c>
      <c r="F25" s="43">
        <v>56</v>
      </c>
      <c r="G25" s="43">
        <f t="shared" si="0"/>
        <v>1093</v>
      </c>
      <c r="H25" s="43">
        <f t="shared" si="1"/>
        <v>1202.3000000000002</v>
      </c>
      <c r="I25" s="45">
        <f t="shared" si="8"/>
        <v>23120</v>
      </c>
      <c r="J25" s="51">
        <f t="shared" si="3"/>
        <v>25270160</v>
      </c>
      <c r="K25" s="52">
        <f t="shared" si="4"/>
        <v>27291772.800000001</v>
      </c>
      <c r="L25" s="49">
        <f t="shared" si="5"/>
        <v>68000</v>
      </c>
      <c r="M25" s="50">
        <f t="shared" si="6"/>
        <v>3847360.0000000005</v>
      </c>
    </row>
    <row r="26" spans="1:18" s="1" customFormat="1" x14ac:dyDescent="0.25">
      <c r="A26" s="45">
        <v>25</v>
      </c>
      <c r="B26" s="43">
        <v>401</v>
      </c>
      <c r="C26" s="44">
        <v>4</v>
      </c>
      <c r="D26" s="43" t="s">
        <v>38</v>
      </c>
      <c r="E26" s="56">
        <v>695</v>
      </c>
      <c r="F26" s="43">
        <v>0</v>
      </c>
      <c r="G26" s="43">
        <f t="shared" si="0"/>
        <v>695</v>
      </c>
      <c r="H26" s="43">
        <f t="shared" si="1"/>
        <v>764.50000000000011</v>
      </c>
      <c r="I26" s="45">
        <f>I25+60</f>
        <v>23180</v>
      </c>
      <c r="J26" s="51">
        <f t="shared" si="3"/>
        <v>16110100</v>
      </c>
      <c r="K26" s="52">
        <f t="shared" si="4"/>
        <v>17398908</v>
      </c>
      <c r="L26" s="49">
        <f t="shared" si="5"/>
        <v>43500</v>
      </c>
      <c r="M26" s="50">
        <f t="shared" si="6"/>
        <v>2446400.0000000005</v>
      </c>
    </row>
    <row r="27" spans="1:18" s="1" customFormat="1" x14ac:dyDescent="0.25">
      <c r="A27" s="45">
        <v>26</v>
      </c>
      <c r="B27" s="43">
        <v>402</v>
      </c>
      <c r="C27" s="44">
        <v>4</v>
      </c>
      <c r="D27" s="57" t="s">
        <v>38</v>
      </c>
      <c r="E27" s="55">
        <v>695</v>
      </c>
      <c r="F27" s="43">
        <v>0</v>
      </c>
      <c r="G27" s="43">
        <f t="shared" si="0"/>
        <v>695</v>
      </c>
      <c r="H27" s="43">
        <f t="shared" si="1"/>
        <v>764.50000000000011</v>
      </c>
      <c r="I27" s="45">
        <f>I26</f>
        <v>23180</v>
      </c>
      <c r="J27" s="51">
        <f t="shared" si="3"/>
        <v>16110100</v>
      </c>
      <c r="K27" s="52">
        <f t="shared" si="4"/>
        <v>17398908</v>
      </c>
      <c r="L27" s="49">
        <f t="shared" si="5"/>
        <v>43500</v>
      </c>
      <c r="M27" s="50">
        <f t="shared" si="6"/>
        <v>2446400.0000000005</v>
      </c>
    </row>
    <row r="28" spans="1:18" s="1" customFormat="1" x14ac:dyDescent="0.25">
      <c r="A28" s="45">
        <v>27</v>
      </c>
      <c r="B28" s="43">
        <v>403</v>
      </c>
      <c r="C28" s="44">
        <v>4</v>
      </c>
      <c r="D28" s="57" t="s">
        <v>38</v>
      </c>
      <c r="E28" s="55">
        <v>623</v>
      </c>
      <c r="F28" s="43">
        <v>0</v>
      </c>
      <c r="G28" s="43">
        <f t="shared" si="0"/>
        <v>623</v>
      </c>
      <c r="H28" s="43">
        <f t="shared" si="1"/>
        <v>685.30000000000007</v>
      </c>
      <c r="I28" s="45">
        <f>I27</f>
        <v>23180</v>
      </c>
      <c r="J28" s="51">
        <f t="shared" si="3"/>
        <v>14441140</v>
      </c>
      <c r="K28" s="52">
        <f t="shared" si="4"/>
        <v>15596431.200000001</v>
      </c>
      <c r="L28" s="49">
        <f t="shared" si="5"/>
        <v>39000</v>
      </c>
      <c r="M28" s="50">
        <f t="shared" si="6"/>
        <v>2192960</v>
      </c>
    </row>
    <row r="29" spans="1:18" s="1" customFormat="1" x14ac:dyDescent="0.25">
      <c r="A29" s="45">
        <v>28</v>
      </c>
      <c r="B29" s="43">
        <v>404</v>
      </c>
      <c r="C29" s="44">
        <v>4</v>
      </c>
      <c r="D29" s="57" t="s">
        <v>38</v>
      </c>
      <c r="E29" s="55">
        <v>623</v>
      </c>
      <c r="F29" s="43">
        <v>0</v>
      </c>
      <c r="G29" s="43">
        <f t="shared" si="0"/>
        <v>623</v>
      </c>
      <c r="H29" s="43">
        <f t="shared" si="1"/>
        <v>685.30000000000007</v>
      </c>
      <c r="I29" s="45">
        <f>I28</f>
        <v>23180</v>
      </c>
      <c r="J29" s="51">
        <f t="shared" si="3"/>
        <v>14441140</v>
      </c>
      <c r="K29" s="52">
        <f t="shared" si="4"/>
        <v>15596431.200000001</v>
      </c>
      <c r="L29" s="49">
        <f t="shared" si="5"/>
        <v>39000</v>
      </c>
      <c r="M29" s="50">
        <f t="shared" si="6"/>
        <v>2192960</v>
      </c>
    </row>
    <row r="30" spans="1:18" s="1" customFormat="1" x14ac:dyDescent="0.25">
      <c r="A30" s="45">
        <v>29</v>
      </c>
      <c r="B30" s="43">
        <v>405</v>
      </c>
      <c r="C30" s="44">
        <v>4</v>
      </c>
      <c r="D30" s="57" t="s">
        <v>38</v>
      </c>
      <c r="E30" s="55">
        <v>637</v>
      </c>
      <c r="F30" s="43">
        <v>0</v>
      </c>
      <c r="G30" s="43">
        <f t="shared" si="0"/>
        <v>637</v>
      </c>
      <c r="H30" s="43">
        <f t="shared" si="1"/>
        <v>700.7</v>
      </c>
      <c r="I30" s="45">
        <f>I29</f>
        <v>23180</v>
      </c>
      <c r="J30" s="51">
        <f t="shared" si="3"/>
        <v>14765660</v>
      </c>
      <c r="K30" s="52">
        <f t="shared" si="4"/>
        <v>15946912.800000001</v>
      </c>
      <c r="L30" s="49">
        <f t="shared" si="5"/>
        <v>40000</v>
      </c>
      <c r="M30" s="50">
        <f t="shared" si="6"/>
        <v>2242240</v>
      </c>
    </row>
    <row r="31" spans="1:18" s="1" customFormat="1" x14ac:dyDescent="0.25">
      <c r="A31" s="45">
        <v>30</v>
      </c>
      <c r="B31" s="43">
        <v>408</v>
      </c>
      <c r="C31" s="44">
        <v>4</v>
      </c>
      <c r="D31" s="57" t="s">
        <v>14</v>
      </c>
      <c r="E31" s="55">
        <v>1037</v>
      </c>
      <c r="F31" s="43">
        <v>56</v>
      </c>
      <c r="G31" s="43">
        <f t="shared" si="0"/>
        <v>1093</v>
      </c>
      <c r="H31" s="43">
        <f t="shared" si="1"/>
        <v>1202.3000000000002</v>
      </c>
      <c r="I31" s="45">
        <f>I30</f>
        <v>23180</v>
      </c>
      <c r="J31" s="51">
        <f t="shared" si="3"/>
        <v>25335740</v>
      </c>
      <c r="K31" s="52">
        <f t="shared" si="4"/>
        <v>27362599.200000003</v>
      </c>
      <c r="L31" s="49">
        <f t="shared" si="5"/>
        <v>68500</v>
      </c>
      <c r="M31" s="50">
        <f t="shared" si="6"/>
        <v>3847360.0000000005</v>
      </c>
    </row>
    <row r="32" spans="1:18" x14ac:dyDescent="0.25">
      <c r="A32" s="45">
        <v>31</v>
      </c>
      <c r="B32" s="43">
        <v>501</v>
      </c>
      <c r="C32" s="44">
        <v>5</v>
      </c>
      <c r="D32" s="43" t="s">
        <v>38</v>
      </c>
      <c r="E32" s="56">
        <v>695</v>
      </c>
      <c r="F32" s="56">
        <v>0</v>
      </c>
      <c r="G32" s="43">
        <f t="shared" si="0"/>
        <v>695</v>
      </c>
      <c r="H32" s="43">
        <f t="shared" si="1"/>
        <v>764.50000000000011</v>
      </c>
      <c r="I32" s="45">
        <f>I31+60</f>
        <v>23240</v>
      </c>
      <c r="J32" s="51">
        <f t="shared" si="3"/>
        <v>16151800</v>
      </c>
      <c r="K32" s="52">
        <f t="shared" si="4"/>
        <v>17443944</v>
      </c>
      <c r="L32" s="49">
        <f t="shared" si="5"/>
        <v>43500</v>
      </c>
      <c r="M32" s="50">
        <f t="shared" si="6"/>
        <v>2446400.0000000005</v>
      </c>
    </row>
    <row r="33" spans="1:16" x14ac:dyDescent="0.25">
      <c r="A33" s="45">
        <v>32</v>
      </c>
      <c r="B33" s="43">
        <v>502</v>
      </c>
      <c r="C33" s="44">
        <v>5</v>
      </c>
      <c r="D33" s="57" t="s">
        <v>38</v>
      </c>
      <c r="E33" s="55">
        <v>695</v>
      </c>
      <c r="F33" s="55">
        <v>0</v>
      </c>
      <c r="G33" s="43">
        <f t="shared" si="0"/>
        <v>695</v>
      </c>
      <c r="H33" s="43">
        <f t="shared" si="1"/>
        <v>764.50000000000011</v>
      </c>
      <c r="I33" s="45">
        <f t="shared" ref="I33:I39" si="9">I32</f>
        <v>23240</v>
      </c>
      <c r="J33" s="51">
        <f t="shared" si="3"/>
        <v>16151800</v>
      </c>
      <c r="K33" s="52">
        <f t="shared" si="4"/>
        <v>17443944</v>
      </c>
      <c r="L33" s="49">
        <f t="shared" si="5"/>
        <v>43500</v>
      </c>
      <c r="M33" s="50">
        <f t="shared" si="6"/>
        <v>2446400.0000000005</v>
      </c>
    </row>
    <row r="34" spans="1:16" ht="16.5" x14ac:dyDescent="0.3">
      <c r="A34" s="45">
        <v>33</v>
      </c>
      <c r="B34" s="43">
        <v>503</v>
      </c>
      <c r="C34" s="44">
        <v>5</v>
      </c>
      <c r="D34" s="57" t="s">
        <v>38</v>
      </c>
      <c r="E34" s="55">
        <v>623</v>
      </c>
      <c r="F34" s="55">
        <v>0</v>
      </c>
      <c r="G34" s="43">
        <f t="shared" si="0"/>
        <v>623</v>
      </c>
      <c r="H34" s="43">
        <f t="shared" si="1"/>
        <v>685.30000000000007</v>
      </c>
      <c r="I34" s="45">
        <f t="shared" si="9"/>
        <v>23240</v>
      </c>
      <c r="J34" s="51">
        <f t="shared" si="3"/>
        <v>14478520</v>
      </c>
      <c r="K34" s="52">
        <f t="shared" si="4"/>
        <v>15636801.600000001</v>
      </c>
      <c r="L34" s="49">
        <f t="shared" si="5"/>
        <v>39000</v>
      </c>
      <c r="M34" s="50">
        <f t="shared" si="6"/>
        <v>2192960</v>
      </c>
      <c r="N34" s="4"/>
    </row>
    <row r="35" spans="1:16" ht="16.5" x14ac:dyDescent="0.3">
      <c r="A35" s="45">
        <v>34</v>
      </c>
      <c r="B35" s="43">
        <v>504</v>
      </c>
      <c r="C35" s="44">
        <v>5</v>
      </c>
      <c r="D35" s="57" t="s">
        <v>38</v>
      </c>
      <c r="E35" s="55">
        <v>623</v>
      </c>
      <c r="F35" s="55">
        <v>0</v>
      </c>
      <c r="G35" s="43">
        <f t="shared" si="0"/>
        <v>623</v>
      </c>
      <c r="H35" s="43">
        <f t="shared" si="1"/>
        <v>685.30000000000007</v>
      </c>
      <c r="I35" s="45">
        <f t="shared" si="9"/>
        <v>23240</v>
      </c>
      <c r="J35" s="51">
        <f t="shared" si="3"/>
        <v>14478520</v>
      </c>
      <c r="K35" s="52">
        <f t="shared" si="4"/>
        <v>15636801.600000001</v>
      </c>
      <c r="L35" s="49">
        <f t="shared" si="5"/>
        <v>39000</v>
      </c>
      <c r="M35" s="50">
        <f t="shared" si="6"/>
        <v>2192960</v>
      </c>
      <c r="N35" s="4"/>
    </row>
    <row r="36" spans="1:16" ht="17.25" thickBot="1" x14ac:dyDescent="0.35">
      <c r="A36" s="45">
        <v>35</v>
      </c>
      <c r="B36" s="43">
        <v>505</v>
      </c>
      <c r="C36" s="44">
        <v>5</v>
      </c>
      <c r="D36" s="57" t="s">
        <v>38</v>
      </c>
      <c r="E36" s="55">
        <v>637</v>
      </c>
      <c r="F36" s="55">
        <v>0</v>
      </c>
      <c r="G36" s="43">
        <f t="shared" si="0"/>
        <v>637</v>
      </c>
      <c r="H36" s="43">
        <f t="shared" si="1"/>
        <v>700.7</v>
      </c>
      <c r="I36" s="45">
        <f t="shared" si="9"/>
        <v>23240</v>
      </c>
      <c r="J36" s="51">
        <f t="shared" si="3"/>
        <v>14803880</v>
      </c>
      <c r="K36" s="52">
        <f t="shared" si="4"/>
        <v>15988190.4</v>
      </c>
      <c r="L36" s="49">
        <f t="shared" si="5"/>
        <v>40000</v>
      </c>
      <c r="M36" s="50">
        <f t="shared" si="6"/>
        <v>2242240</v>
      </c>
      <c r="N36" s="4"/>
      <c r="P36">
        <f>60*5</f>
        <v>300</v>
      </c>
    </row>
    <row r="37" spans="1:16" ht="15.75" thickBot="1" x14ac:dyDescent="0.3">
      <c r="A37" s="45">
        <v>36</v>
      </c>
      <c r="B37" s="43">
        <v>506</v>
      </c>
      <c r="C37" s="44">
        <v>5</v>
      </c>
      <c r="D37" s="57" t="s">
        <v>38</v>
      </c>
      <c r="E37" s="55">
        <v>637</v>
      </c>
      <c r="F37" s="55">
        <v>0</v>
      </c>
      <c r="G37" s="43">
        <f t="shared" si="0"/>
        <v>637</v>
      </c>
      <c r="H37" s="43">
        <f t="shared" si="1"/>
        <v>700.7</v>
      </c>
      <c r="I37" s="45">
        <f t="shared" si="9"/>
        <v>23240</v>
      </c>
      <c r="J37" s="51">
        <f t="shared" si="3"/>
        <v>14803880</v>
      </c>
      <c r="K37" s="52">
        <f t="shared" si="4"/>
        <v>15988190.4</v>
      </c>
      <c r="L37" s="49">
        <f t="shared" si="5"/>
        <v>40000</v>
      </c>
      <c r="M37" s="50">
        <f t="shared" si="6"/>
        <v>2242240</v>
      </c>
      <c r="N37" s="16"/>
    </row>
    <row r="38" spans="1:16" ht="15.75" thickBot="1" x14ac:dyDescent="0.3">
      <c r="A38" s="45">
        <v>37</v>
      </c>
      <c r="B38" s="43">
        <v>507</v>
      </c>
      <c r="C38" s="44">
        <v>5</v>
      </c>
      <c r="D38" s="57" t="s">
        <v>14</v>
      </c>
      <c r="E38" s="55">
        <v>1037</v>
      </c>
      <c r="F38" s="55">
        <v>56</v>
      </c>
      <c r="G38" s="43">
        <f t="shared" si="0"/>
        <v>1093</v>
      </c>
      <c r="H38" s="43">
        <f t="shared" si="1"/>
        <v>1202.3000000000002</v>
      </c>
      <c r="I38" s="45">
        <f t="shared" si="9"/>
        <v>23240</v>
      </c>
      <c r="J38" s="51">
        <f t="shared" si="3"/>
        <v>25401320</v>
      </c>
      <c r="K38" s="52">
        <f t="shared" si="4"/>
        <v>27433425.600000001</v>
      </c>
      <c r="L38" s="49">
        <f t="shared" si="5"/>
        <v>68500</v>
      </c>
      <c r="M38" s="50">
        <f t="shared" si="6"/>
        <v>3847360.0000000005</v>
      </c>
      <c r="N38" s="16"/>
    </row>
    <row r="39" spans="1:16" ht="15.75" thickBot="1" x14ac:dyDescent="0.3">
      <c r="A39" s="45">
        <v>38</v>
      </c>
      <c r="B39" s="43">
        <v>508</v>
      </c>
      <c r="C39" s="44">
        <v>5</v>
      </c>
      <c r="D39" s="57" t="s">
        <v>14</v>
      </c>
      <c r="E39" s="55">
        <v>1037</v>
      </c>
      <c r="F39" s="55">
        <v>56</v>
      </c>
      <c r="G39" s="43">
        <f t="shared" si="0"/>
        <v>1093</v>
      </c>
      <c r="H39" s="43">
        <f t="shared" si="1"/>
        <v>1202.3000000000002</v>
      </c>
      <c r="I39" s="45">
        <f t="shared" si="9"/>
        <v>23240</v>
      </c>
      <c r="J39" s="51">
        <f t="shared" si="3"/>
        <v>25401320</v>
      </c>
      <c r="K39" s="52">
        <f t="shared" si="4"/>
        <v>27433425.600000001</v>
      </c>
      <c r="L39" s="49">
        <f t="shared" si="5"/>
        <v>68500</v>
      </c>
      <c r="M39" s="50">
        <f t="shared" si="6"/>
        <v>3847360.0000000005</v>
      </c>
      <c r="N39" s="16"/>
    </row>
    <row r="40" spans="1:16" ht="15.75" thickBot="1" x14ac:dyDescent="0.3">
      <c r="A40" s="45">
        <v>39</v>
      </c>
      <c r="B40" s="43">
        <v>601</v>
      </c>
      <c r="C40" s="44">
        <v>6</v>
      </c>
      <c r="D40" s="43" t="s">
        <v>38</v>
      </c>
      <c r="E40" s="56">
        <v>695</v>
      </c>
      <c r="F40" s="56">
        <v>0</v>
      </c>
      <c r="G40" s="43">
        <f t="shared" si="0"/>
        <v>695</v>
      </c>
      <c r="H40" s="43">
        <f t="shared" si="1"/>
        <v>764.50000000000011</v>
      </c>
      <c r="I40" s="45">
        <f>I39+60</f>
        <v>23300</v>
      </c>
      <c r="J40" s="51">
        <f t="shared" si="3"/>
        <v>16193500</v>
      </c>
      <c r="K40" s="52">
        <f t="shared" si="4"/>
        <v>17488980</v>
      </c>
      <c r="L40" s="49">
        <f t="shared" si="5"/>
        <v>43500</v>
      </c>
      <c r="M40" s="50">
        <f t="shared" si="6"/>
        <v>2446400.0000000005</v>
      </c>
      <c r="N40" s="16"/>
    </row>
    <row r="41" spans="1:16" ht="15.75" thickBot="1" x14ac:dyDescent="0.3">
      <c r="A41" s="45">
        <v>40</v>
      </c>
      <c r="B41" s="43">
        <v>602</v>
      </c>
      <c r="C41" s="44">
        <v>6</v>
      </c>
      <c r="D41" s="57" t="s">
        <v>38</v>
      </c>
      <c r="E41" s="55">
        <v>695</v>
      </c>
      <c r="F41" s="55">
        <v>0</v>
      </c>
      <c r="G41" s="43">
        <f t="shared" si="0"/>
        <v>695</v>
      </c>
      <c r="H41" s="43">
        <f t="shared" si="1"/>
        <v>764.50000000000011</v>
      </c>
      <c r="I41" s="45">
        <f t="shared" ref="I41:I47" si="10">I40</f>
        <v>23300</v>
      </c>
      <c r="J41" s="51">
        <f t="shared" si="3"/>
        <v>16193500</v>
      </c>
      <c r="K41" s="52">
        <f t="shared" si="4"/>
        <v>17488980</v>
      </c>
      <c r="L41" s="49">
        <f t="shared" si="5"/>
        <v>43500</v>
      </c>
      <c r="M41" s="50">
        <f t="shared" si="6"/>
        <v>2446400.0000000005</v>
      </c>
      <c r="N41" s="16"/>
    </row>
    <row r="42" spans="1:16" ht="15.75" thickBot="1" x14ac:dyDescent="0.3">
      <c r="A42" s="45">
        <v>41</v>
      </c>
      <c r="B42" s="43">
        <v>603</v>
      </c>
      <c r="C42" s="44">
        <v>6</v>
      </c>
      <c r="D42" s="57" t="s">
        <v>38</v>
      </c>
      <c r="E42" s="55">
        <v>623</v>
      </c>
      <c r="F42" s="55">
        <v>0</v>
      </c>
      <c r="G42" s="43">
        <f t="shared" si="0"/>
        <v>623</v>
      </c>
      <c r="H42" s="43">
        <f t="shared" si="1"/>
        <v>685.30000000000007</v>
      </c>
      <c r="I42" s="45">
        <f t="shared" si="10"/>
        <v>23300</v>
      </c>
      <c r="J42" s="51">
        <f t="shared" si="3"/>
        <v>14515900</v>
      </c>
      <c r="K42" s="52">
        <f t="shared" si="4"/>
        <v>15677172.000000002</v>
      </c>
      <c r="L42" s="49">
        <f t="shared" si="5"/>
        <v>39000</v>
      </c>
      <c r="M42" s="50">
        <f t="shared" si="6"/>
        <v>2192960</v>
      </c>
      <c r="N42" s="16"/>
    </row>
    <row r="43" spans="1:16" ht="15.75" thickBot="1" x14ac:dyDescent="0.3">
      <c r="A43" s="45">
        <v>42</v>
      </c>
      <c r="B43" s="43">
        <v>604</v>
      </c>
      <c r="C43" s="44">
        <v>6</v>
      </c>
      <c r="D43" s="57" t="s">
        <v>38</v>
      </c>
      <c r="E43" s="55">
        <v>623</v>
      </c>
      <c r="F43" s="55">
        <v>0</v>
      </c>
      <c r="G43" s="43">
        <f t="shared" si="0"/>
        <v>623</v>
      </c>
      <c r="H43" s="43">
        <f t="shared" si="1"/>
        <v>685.30000000000007</v>
      </c>
      <c r="I43" s="45">
        <f t="shared" si="10"/>
        <v>23300</v>
      </c>
      <c r="J43" s="51">
        <f t="shared" si="3"/>
        <v>14515900</v>
      </c>
      <c r="K43" s="52">
        <f t="shared" si="4"/>
        <v>15677172.000000002</v>
      </c>
      <c r="L43" s="49">
        <f t="shared" si="5"/>
        <v>39000</v>
      </c>
      <c r="M43" s="50">
        <f t="shared" si="6"/>
        <v>2192960</v>
      </c>
      <c r="N43" s="16"/>
    </row>
    <row r="44" spans="1:16" ht="15.75" thickBot="1" x14ac:dyDescent="0.3">
      <c r="A44" s="45">
        <v>43</v>
      </c>
      <c r="B44" s="43">
        <v>605</v>
      </c>
      <c r="C44" s="44">
        <v>6</v>
      </c>
      <c r="D44" s="57" t="s">
        <v>38</v>
      </c>
      <c r="E44" s="55">
        <v>637</v>
      </c>
      <c r="F44" s="55">
        <v>0</v>
      </c>
      <c r="G44" s="43">
        <f t="shared" si="0"/>
        <v>637</v>
      </c>
      <c r="H44" s="43">
        <f t="shared" si="1"/>
        <v>700.7</v>
      </c>
      <c r="I44" s="45">
        <f t="shared" si="10"/>
        <v>23300</v>
      </c>
      <c r="J44" s="51">
        <f t="shared" si="3"/>
        <v>14842100</v>
      </c>
      <c r="K44" s="52">
        <f t="shared" si="4"/>
        <v>16029468.000000002</v>
      </c>
      <c r="L44" s="49">
        <f t="shared" si="5"/>
        <v>40000</v>
      </c>
      <c r="M44" s="50">
        <f t="shared" si="6"/>
        <v>2242240</v>
      </c>
      <c r="N44" s="16"/>
    </row>
    <row r="45" spans="1:16" ht="15.75" thickBot="1" x14ac:dyDescent="0.3">
      <c r="A45" s="45">
        <v>44</v>
      </c>
      <c r="B45" s="43">
        <v>606</v>
      </c>
      <c r="C45" s="44">
        <v>6</v>
      </c>
      <c r="D45" s="57" t="s">
        <v>38</v>
      </c>
      <c r="E45" s="55">
        <v>637</v>
      </c>
      <c r="F45" s="55">
        <v>0</v>
      </c>
      <c r="G45" s="43">
        <f t="shared" si="0"/>
        <v>637</v>
      </c>
      <c r="H45" s="43">
        <f t="shared" si="1"/>
        <v>700.7</v>
      </c>
      <c r="I45" s="45">
        <f t="shared" si="10"/>
        <v>23300</v>
      </c>
      <c r="J45" s="51">
        <f t="shared" si="3"/>
        <v>14842100</v>
      </c>
      <c r="K45" s="52">
        <f t="shared" si="4"/>
        <v>16029468.000000002</v>
      </c>
      <c r="L45" s="49">
        <f t="shared" si="5"/>
        <v>40000</v>
      </c>
      <c r="M45" s="50">
        <f t="shared" si="6"/>
        <v>2242240</v>
      </c>
      <c r="N45" s="16"/>
    </row>
    <row r="46" spans="1:16" ht="15.75" thickBot="1" x14ac:dyDescent="0.3">
      <c r="A46" s="45">
        <v>45</v>
      </c>
      <c r="B46" s="43">
        <v>607</v>
      </c>
      <c r="C46" s="44">
        <v>6</v>
      </c>
      <c r="D46" s="57" t="s">
        <v>14</v>
      </c>
      <c r="E46" s="55">
        <v>1037</v>
      </c>
      <c r="F46" s="55">
        <v>56</v>
      </c>
      <c r="G46" s="43">
        <f t="shared" si="0"/>
        <v>1093</v>
      </c>
      <c r="H46" s="43">
        <f t="shared" si="1"/>
        <v>1202.3000000000002</v>
      </c>
      <c r="I46" s="45">
        <f t="shared" si="10"/>
        <v>23300</v>
      </c>
      <c r="J46" s="51">
        <f t="shared" si="3"/>
        <v>25466900</v>
      </c>
      <c r="K46" s="52">
        <f t="shared" si="4"/>
        <v>27504252</v>
      </c>
      <c r="L46" s="49">
        <f t="shared" si="5"/>
        <v>69000</v>
      </c>
      <c r="M46" s="50">
        <f t="shared" si="6"/>
        <v>3847360.0000000005</v>
      </c>
      <c r="N46" s="16"/>
    </row>
    <row r="47" spans="1:16" ht="15.75" thickBot="1" x14ac:dyDescent="0.3">
      <c r="A47" s="45">
        <v>46</v>
      </c>
      <c r="B47" s="43">
        <v>608</v>
      </c>
      <c r="C47" s="44">
        <v>6</v>
      </c>
      <c r="D47" s="57" t="s">
        <v>14</v>
      </c>
      <c r="E47" s="55">
        <v>1037</v>
      </c>
      <c r="F47" s="55">
        <v>56</v>
      </c>
      <c r="G47" s="43">
        <f t="shared" si="0"/>
        <v>1093</v>
      </c>
      <c r="H47" s="43">
        <f t="shared" si="1"/>
        <v>1202.3000000000002</v>
      </c>
      <c r="I47" s="45">
        <f t="shared" si="10"/>
        <v>23300</v>
      </c>
      <c r="J47" s="51">
        <f t="shared" si="3"/>
        <v>25466900</v>
      </c>
      <c r="K47" s="52">
        <f t="shared" si="4"/>
        <v>27504252</v>
      </c>
      <c r="L47" s="49">
        <f t="shared" si="5"/>
        <v>69000</v>
      </c>
      <c r="M47" s="50">
        <f t="shared" si="6"/>
        <v>3847360.0000000005</v>
      </c>
      <c r="N47" s="16"/>
    </row>
    <row r="48" spans="1:16" ht="16.5" x14ac:dyDescent="0.3">
      <c r="A48" s="45">
        <v>47</v>
      </c>
      <c r="B48" s="43">
        <v>701</v>
      </c>
      <c r="C48" s="44">
        <v>7</v>
      </c>
      <c r="D48" s="43" t="s">
        <v>38</v>
      </c>
      <c r="E48" s="56">
        <v>695</v>
      </c>
      <c r="F48" s="56">
        <v>0</v>
      </c>
      <c r="G48" s="43">
        <f t="shared" si="0"/>
        <v>695</v>
      </c>
      <c r="H48" s="43">
        <f t="shared" si="1"/>
        <v>764.50000000000011</v>
      </c>
      <c r="I48" s="45">
        <f>I47+60</f>
        <v>23360</v>
      </c>
      <c r="J48" s="51">
        <f t="shared" si="3"/>
        <v>16235200</v>
      </c>
      <c r="K48" s="52">
        <f t="shared" si="4"/>
        <v>17534016</v>
      </c>
      <c r="L48" s="49">
        <f t="shared" si="5"/>
        <v>44000</v>
      </c>
      <c r="M48" s="50">
        <f t="shared" si="6"/>
        <v>2446400.0000000005</v>
      </c>
      <c r="N48" s="4"/>
    </row>
    <row r="49" spans="1:14" ht="16.5" x14ac:dyDescent="0.3">
      <c r="A49" s="45">
        <v>48</v>
      </c>
      <c r="B49" s="43">
        <v>702</v>
      </c>
      <c r="C49" s="44">
        <v>7</v>
      </c>
      <c r="D49" s="57" t="s">
        <v>38</v>
      </c>
      <c r="E49" s="55">
        <v>695</v>
      </c>
      <c r="F49" s="55">
        <v>0</v>
      </c>
      <c r="G49" s="43">
        <f t="shared" si="0"/>
        <v>695</v>
      </c>
      <c r="H49" s="43">
        <f t="shared" si="1"/>
        <v>764.50000000000011</v>
      </c>
      <c r="I49" s="45">
        <f t="shared" ref="I49:I55" si="11">I48</f>
        <v>23360</v>
      </c>
      <c r="J49" s="51">
        <f t="shared" si="3"/>
        <v>16235200</v>
      </c>
      <c r="K49" s="52">
        <f t="shared" si="4"/>
        <v>17534016</v>
      </c>
      <c r="L49" s="49">
        <f t="shared" si="5"/>
        <v>44000</v>
      </c>
      <c r="M49" s="50">
        <f t="shared" si="6"/>
        <v>2446400.0000000005</v>
      </c>
      <c r="N49" s="4"/>
    </row>
    <row r="50" spans="1:14" ht="16.5" x14ac:dyDescent="0.3">
      <c r="A50" s="45">
        <v>49</v>
      </c>
      <c r="B50" s="43">
        <v>703</v>
      </c>
      <c r="C50" s="44">
        <v>7</v>
      </c>
      <c r="D50" s="57" t="s">
        <v>38</v>
      </c>
      <c r="E50" s="55">
        <v>623</v>
      </c>
      <c r="F50" s="55">
        <v>0</v>
      </c>
      <c r="G50" s="43">
        <f t="shared" si="0"/>
        <v>623</v>
      </c>
      <c r="H50" s="43">
        <f t="shared" si="1"/>
        <v>685.30000000000007</v>
      </c>
      <c r="I50" s="45">
        <f t="shared" si="11"/>
        <v>23360</v>
      </c>
      <c r="J50" s="51">
        <f t="shared" si="3"/>
        <v>14553280</v>
      </c>
      <c r="K50" s="52">
        <f t="shared" si="4"/>
        <v>15717542.4</v>
      </c>
      <c r="L50" s="49">
        <f t="shared" si="5"/>
        <v>39500</v>
      </c>
      <c r="M50" s="50">
        <f t="shared" si="6"/>
        <v>2192960</v>
      </c>
      <c r="N50" s="4"/>
    </row>
    <row r="51" spans="1:14" ht="16.5" x14ac:dyDescent="0.3">
      <c r="A51" s="45">
        <v>50</v>
      </c>
      <c r="B51" s="43">
        <v>704</v>
      </c>
      <c r="C51" s="44">
        <v>7</v>
      </c>
      <c r="D51" s="57" t="s">
        <v>38</v>
      </c>
      <c r="E51" s="55">
        <v>623</v>
      </c>
      <c r="F51" s="55">
        <v>0</v>
      </c>
      <c r="G51" s="43">
        <f t="shared" si="0"/>
        <v>623</v>
      </c>
      <c r="H51" s="43">
        <f t="shared" si="1"/>
        <v>685.30000000000007</v>
      </c>
      <c r="I51" s="45">
        <f t="shared" si="11"/>
        <v>23360</v>
      </c>
      <c r="J51" s="51">
        <f t="shared" si="3"/>
        <v>14553280</v>
      </c>
      <c r="K51" s="52">
        <f t="shared" si="4"/>
        <v>15717542.4</v>
      </c>
      <c r="L51" s="49">
        <f t="shared" si="5"/>
        <v>39500</v>
      </c>
      <c r="M51" s="50">
        <f t="shared" si="6"/>
        <v>2192960</v>
      </c>
      <c r="N51" s="4"/>
    </row>
    <row r="52" spans="1:14" ht="16.5" x14ac:dyDescent="0.3">
      <c r="A52" s="45">
        <v>51</v>
      </c>
      <c r="B52" s="43">
        <v>705</v>
      </c>
      <c r="C52" s="44">
        <v>7</v>
      </c>
      <c r="D52" s="57" t="s">
        <v>38</v>
      </c>
      <c r="E52" s="55">
        <v>637</v>
      </c>
      <c r="F52" s="55">
        <v>0</v>
      </c>
      <c r="G52" s="43">
        <f t="shared" si="0"/>
        <v>637</v>
      </c>
      <c r="H52" s="43">
        <f t="shared" si="1"/>
        <v>700.7</v>
      </c>
      <c r="I52" s="45">
        <f t="shared" si="11"/>
        <v>23360</v>
      </c>
      <c r="J52" s="51">
        <f t="shared" si="3"/>
        <v>14880320</v>
      </c>
      <c r="K52" s="52">
        <f t="shared" si="4"/>
        <v>16070745.600000001</v>
      </c>
      <c r="L52" s="49">
        <f t="shared" si="5"/>
        <v>40000</v>
      </c>
      <c r="M52" s="50">
        <f t="shared" si="6"/>
        <v>2242240</v>
      </c>
      <c r="N52" s="4"/>
    </row>
    <row r="53" spans="1:14" ht="16.5" x14ac:dyDescent="0.3">
      <c r="A53" s="45">
        <v>52</v>
      </c>
      <c r="B53" s="43">
        <v>706</v>
      </c>
      <c r="C53" s="44">
        <v>7</v>
      </c>
      <c r="D53" s="57" t="s">
        <v>38</v>
      </c>
      <c r="E53" s="55">
        <v>637</v>
      </c>
      <c r="F53" s="55">
        <v>0</v>
      </c>
      <c r="G53" s="43">
        <f t="shared" si="0"/>
        <v>637</v>
      </c>
      <c r="H53" s="43">
        <f t="shared" si="1"/>
        <v>700.7</v>
      </c>
      <c r="I53" s="45">
        <f t="shared" si="11"/>
        <v>23360</v>
      </c>
      <c r="J53" s="51">
        <f t="shared" si="3"/>
        <v>14880320</v>
      </c>
      <c r="K53" s="52">
        <f t="shared" si="4"/>
        <v>16070745.600000001</v>
      </c>
      <c r="L53" s="49">
        <f t="shared" si="5"/>
        <v>40000</v>
      </c>
      <c r="M53" s="50">
        <f t="shared" si="6"/>
        <v>2242240</v>
      </c>
      <c r="N53" s="4"/>
    </row>
    <row r="54" spans="1:14" ht="16.5" x14ac:dyDescent="0.3">
      <c r="A54" s="45">
        <v>53</v>
      </c>
      <c r="B54" s="43">
        <v>707</v>
      </c>
      <c r="C54" s="44">
        <v>7</v>
      </c>
      <c r="D54" s="57" t="s">
        <v>14</v>
      </c>
      <c r="E54" s="55">
        <v>1037</v>
      </c>
      <c r="F54" s="55">
        <v>56</v>
      </c>
      <c r="G54" s="43">
        <f t="shared" si="0"/>
        <v>1093</v>
      </c>
      <c r="H54" s="43">
        <f t="shared" si="1"/>
        <v>1202.3000000000002</v>
      </c>
      <c r="I54" s="45">
        <f t="shared" si="11"/>
        <v>23360</v>
      </c>
      <c r="J54" s="51">
        <f t="shared" si="3"/>
        <v>25532480</v>
      </c>
      <c r="K54" s="52">
        <f t="shared" si="4"/>
        <v>27575078.400000002</v>
      </c>
      <c r="L54" s="49">
        <f t="shared" si="5"/>
        <v>69000</v>
      </c>
      <c r="M54" s="50">
        <f t="shared" si="6"/>
        <v>3847360.0000000005</v>
      </c>
      <c r="N54" s="4"/>
    </row>
    <row r="55" spans="1:14" ht="16.5" x14ac:dyDescent="0.3">
      <c r="A55" s="45">
        <v>54</v>
      </c>
      <c r="B55" s="43">
        <v>708</v>
      </c>
      <c r="C55" s="44">
        <v>7</v>
      </c>
      <c r="D55" s="57" t="s">
        <v>14</v>
      </c>
      <c r="E55" s="55">
        <v>1037</v>
      </c>
      <c r="F55" s="55">
        <v>56</v>
      </c>
      <c r="G55" s="43">
        <f t="shared" si="0"/>
        <v>1093</v>
      </c>
      <c r="H55" s="43">
        <f t="shared" si="1"/>
        <v>1202.3000000000002</v>
      </c>
      <c r="I55" s="45">
        <f t="shared" si="11"/>
        <v>23360</v>
      </c>
      <c r="J55" s="51">
        <f t="shared" si="3"/>
        <v>25532480</v>
      </c>
      <c r="K55" s="52">
        <f t="shared" si="4"/>
        <v>27575078.400000002</v>
      </c>
      <c r="L55" s="49">
        <f t="shared" si="5"/>
        <v>69000</v>
      </c>
      <c r="M55" s="50">
        <f t="shared" si="6"/>
        <v>3847360.0000000005</v>
      </c>
      <c r="N55" s="4"/>
    </row>
    <row r="56" spans="1:14" ht="16.5" x14ac:dyDescent="0.3">
      <c r="A56" s="45">
        <v>55</v>
      </c>
      <c r="B56" s="43">
        <v>801</v>
      </c>
      <c r="C56" s="44">
        <v>8</v>
      </c>
      <c r="D56" s="43" t="s">
        <v>38</v>
      </c>
      <c r="E56" s="56">
        <v>695</v>
      </c>
      <c r="F56" s="56">
        <v>0</v>
      </c>
      <c r="G56" s="43">
        <f t="shared" si="0"/>
        <v>695</v>
      </c>
      <c r="H56" s="43">
        <f t="shared" si="1"/>
        <v>764.50000000000011</v>
      </c>
      <c r="I56" s="45">
        <f>I55+60</f>
        <v>23420</v>
      </c>
      <c r="J56" s="51">
        <f t="shared" si="3"/>
        <v>16276900</v>
      </c>
      <c r="K56" s="52">
        <f t="shared" si="4"/>
        <v>17579052</v>
      </c>
      <c r="L56" s="49">
        <f t="shared" si="5"/>
        <v>44000</v>
      </c>
      <c r="M56" s="50">
        <f t="shared" si="6"/>
        <v>2446400.0000000005</v>
      </c>
      <c r="N56" s="4"/>
    </row>
    <row r="57" spans="1:14" ht="16.5" x14ac:dyDescent="0.3">
      <c r="A57" s="45">
        <v>56</v>
      </c>
      <c r="B57" s="43">
        <v>802</v>
      </c>
      <c r="C57" s="44">
        <v>8</v>
      </c>
      <c r="D57" s="57" t="s">
        <v>38</v>
      </c>
      <c r="E57" s="55">
        <v>695</v>
      </c>
      <c r="F57" s="55">
        <v>0</v>
      </c>
      <c r="G57" s="43">
        <f t="shared" si="0"/>
        <v>695</v>
      </c>
      <c r="H57" s="43">
        <f t="shared" si="1"/>
        <v>764.50000000000011</v>
      </c>
      <c r="I57" s="45">
        <f t="shared" ref="I57:I63" si="12">I56</f>
        <v>23420</v>
      </c>
      <c r="J57" s="51">
        <f t="shared" si="3"/>
        <v>16276900</v>
      </c>
      <c r="K57" s="52">
        <f t="shared" si="4"/>
        <v>17579052</v>
      </c>
      <c r="L57" s="49">
        <f t="shared" si="5"/>
        <v>44000</v>
      </c>
      <c r="M57" s="50">
        <f t="shared" si="6"/>
        <v>2446400.0000000005</v>
      </c>
      <c r="N57" s="4"/>
    </row>
    <row r="58" spans="1:14" ht="16.5" x14ac:dyDescent="0.3">
      <c r="A58" s="45">
        <v>57</v>
      </c>
      <c r="B58" s="43">
        <v>803</v>
      </c>
      <c r="C58" s="44">
        <v>8</v>
      </c>
      <c r="D58" s="57" t="s">
        <v>38</v>
      </c>
      <c r="E58" s="55">
        <v>623</v>
      </c>
      <c r="F58" s="55">
        <v>0</v>
      </c>
      <c r="G58" s="43">
        <f t="shared" si="0"/>
        <v>623</v>
      </c>
      <c r="H58" s="43">
        <f t="shared" si="1"/>
        <v>685.30000000000007</v>
      </c>
      <c r="I58" s="45">
        <f t="shared" si="12"/>
        <v>23420</v>
      </c>
      <c r="J58" s="51">
        <f t="shared" si="3"/>
        <v>14590660</v>
      </c>
      <c r="K58" s="52">
        <f t="shared" si="4"/>
        <v>15757912.800000001</v>
      </c>
      <c r="L58" s="49">
        <f t="shared" si="5"/>
        <v>39500</v>
      </c>
      <c r="M58" s="50">
        <f t="shared" si="6"/>
        <v>2192960</v>
      </c>
      <c r="N58" s="4"/>
    </row>
    <row r="59" spans="1:14" ht="16.5" x14ac:dyDescent="0.3">
      <c r="A59" s="45">
        <v>58</v>
      </c>
      <c r="B59" s="43">
        <v>804</v>
      </c>
      <c r="C59" s="44">
        <v>8</v>
      </c>
      <c r="D59" s="57" t="s">
        <v>38</v>
      </c>
      <c r="E59" s="55">
        <v>623</v>
      </c>
      <c r="F59" s="55">
        <v>0</v>
      </c>
      <c r="G59" s="43">
        <f t="shared" si="0"/>
        <v>623</v>
      </c>
      <c r="H59" s="43">
        <f t="shared" si="1"/>
        <v>685.30000000000007</v>
      </c>
      <c r="I59" s="45">
        <f t="shared" si="12"/>
        <v>23420</v>
      </c>
      <c r="J59" s="51">
        <f t="shared" si="3"/>
        <v>14590660</v>
      </c>
      <c r="K59" s="52">
        <f t="shared" si="4"/>
        <v>15757912.800000001</v>
      </c>
      <c r="L59" s="49">
        <f t="shared" si="5"/>
        <v>39500</v>
      </c>
      <c r="M59" s="50">
        <f t="shared" si="6"/>
        <v>2192960</v>
      </c>
      <c r="N59" s="4"/>
    </row>
    <row r="60" spans="1:14" ht="16.5" x14ac:dyDescent="0.3">
      <c r="A60" s="45">
        <v>59</v>
      </c>
      <c r="B60" s="43">
        <v>805</v>
      </c>
      <c r="C60" s="44">
        <v>8</v>
      </c>
      <c r="D60" s="57" t="s">
        <v>38</v>
      </c>
      <c r="E60" s="55">
        <v>637</v>
      </c>
      <c r="F60" s="55">
        <v>0</v>
      </c>
      <c r="G60" s="43">
        <f t="shared" si="0"/>
        <v>637</v>
      </c>
      <c r="H60" s="43">
        <f t="shared" si="1"/>
        <v>700.7</v>
      </c>
      <c r="I60" s="45">
        <f t="shared" si="12"/>
        <v>23420</v>
      </c>
      <c r="J60" s="51">
        <f t="shared" si="3"/>
        <v>14918540</v>
      </c>
      <c r="K60" s="52">
        <f t="shared" si="4"/>
        <v>16112023.200000001</v>
      </c>
      <c r="L60" s="49">
        <f t="shared" si="5"/>
        <v>40500</v>
      </c>
      <c r="M60" s="50">
        <f t="shared" si="6"/>
        <v>2242240</v>
      </c>
      <c r="N60" s="4"/>
    </row>
    <row r="61" spans="1:14" ht="16.5" x14ac:dyDescent="0.3">
      <c r="A61" s="45">
        <v>60</v>
      </c>
      <c r="B61" s="43">
        <v>806</v>
      </c>
      <c r="C61" s="44">
        <v>8</v>
      </c>
      <c r="D61" s="57" t="s">
        <v>38</v>
      </c>
      <c r="E61" s="55">
        <v>637</v>
      </c>
      <c r="F61" s="55">
        <v>0</v>
      </c>
      <c r="G61" s="43">
        <f t="shared" si="0"/>
        <v>637</v>
      </c>
      <c r="H61" s="43">
        <f t="shared" si="1"/>
        <v>700.7</v>
      </c>
      <c r="I61" s="45">
        <f t="shared" si="12"/>
        <v>23420</v>
      </c>
      <c r="J61" s="51">
        <f t="shared" si="3"/>
        <v>14918540</v>
      </c>
      <c r="K61" s="52">
        <f t="shared" si="4"/>
        <v>16112023.200000001</v>
      </c>
      <c r="L61" s="49">
        <f t="shared" si="5"/>
        <v>40500</v>
      </c>
      <c r="M61" s="50">
        <f t="shared" si="6"/>
        <v>2242240</v>
      </c>
      <c r="N61" s="4"/>
    </row>
    <row r="62" spans="1:14" ht="16.5" x14ac:dyDescent="0.3">
      <c r="A62" s="45">
        <v>61</v>
      </c>
      <c r="B62" s="43">
        <v>807</v>
      </c>
      <c r="C62" s="44">
        <v>8</v>
      </c>
      <c r="D62" s="57" t="s">
        <v>14</v>
      </c>
      <c r="E62" s="55">
        <v>1037</v>
      </c>
      <c r="F62" s="55">
        <v>56</v>
      </c>
      <c r="G62" s="43">
        <f t="shared" si="0"/>
        <v>1093</v>
      </c>
      <c r="H62" s="43">
        <f t="shared" si="1"/>
        <v>1202.3000000000002</v>
      </c>
      <c r="I62" s="45">
        <f t="shared" si="12"/>
        <v>23420</v>
      </c>
      <c r="J62" s="51">
        <f t="shared" si="3"/>
        <v>25598060</v>
      </c>
      <c r="K62" s="52">
        <f t="shared" si="4"/>
        <v>27645904.800000001</v>
      </c>
      <c r="L62" s="49">
        <f t="shared" si="5"/>
        <v>69000</v>
      </c>
      <c r="M62" s="50">
        <f t="shared" si="6"/>
        <v>3847360.0000000005</v>
      </c>
      <c r="N62" s="4"/>
    </row>
    <row r="63" spans="1:14" ht="16.5" x14ac:dyDescent="0.3">
      <c r="A63" s="45">
        <v>62</v>
      </c>
      <c r="B63" s="43">
        <v>808</v>
      </c>
      <c r="C63" s="44">
        <v>8</v>
      </c>
      <c r="D63" s="57" t="s">
        <v>14</v>
      </c>
      <c r="E63" s="55">
        <v>1037</v>
      </c>
      <c r="F63" s="55">
        <v>56</v>
      </c>
      <c r="G63" s="43">
        <f t="shared" si="0"/>
        <v>1093</v>
      </c>
      <c r="H63" s="43">
        <f t="shared" si="1"/>
        <v>1202.3000000000002</v>
      </c>
      <c r="I63" s="45">
        <f t="shared" si="12"/>
        <v>23420</v>
      </c>
      <c r="J63" s="51">
        <f t="shared" si="3"/>
        <v>25598060</v>
      </c>
      <c r="K63" s="52">
        <f t="shared" si="4"/>
        <v>27645904.800000001</v>
      </c>
      <c r="L63" s="49">
        <f t="shared" si="5"/>
        <v>69000</v>
      </c>
      <c r="M63" s="50">
        <f t="shared" si="6"/>
        <v>3847360.0000000005</v>
      </c>
      <c r="N63" s="4"/>
    </row>
    <row r="64" spans="1:14" ht="16.5" x14ac:dyDescent="0.3">
      <c r="A64" s="45">
        <v>63</v>
      </c>
      <c r="B64" s="43">
        <v>901</v>
      </c>
      <c r="C64" s="44">
        <v>9</v>
      </c>
      <c r="D64" s="43" t="s">
        <v>38</v>
      </c>
      <c r="E64" s="56">
        <v>695</v>
      </c>
      <c r="F64" s="56">
        <v>0</v>
      </c>
      <c r="G64" s="43">
        <f t="shared" si="0"/>
        <v>695</v>
      </c>
      <c r="H64" s="43">
        <f t="shared" si="1"/>
        <v>764.50000000000011</v>
      </c>
      <c r="I64" s="45">
        <f>I63+60</f>
        <v>23480</v>
      </c>
      <c r="J64" s="51">
        <f t="shared" si="3"/>
        <v>16318600</v>
      </c>
      <c r="K64" s="52">
        <f t="shared" si="4"/>
        <v>17624088</v>
      </c>
      <c r="L64" s="49">
        <f t="shared" si="5"/>
        <v>44000</v>
      </c>
      <c r="M64" s="50">
        <f t="shared" si="6"/>
        <v>2446400.0000000005</v>
      </c>
      <c r="N64" s="4"/>
    </row>
    <row r="65" spans="1:13" x14ac:dyDescent="0.25">
      <c r="A65" s="45">
        <v>64</v>
      </c>
      <c r="B65" s="43">
        <v>902</v>
      </c>
      <c r="C65" s="44">
        <v>9</v>
      </c>
      <c r="D65" s="57" t="s">
        <v>38</v>
      </c>
      <c r="E65" s="55">
        <v>695</v>
      </c>
      <c r="F65" s="55">
        <v>0</v>
      </c>
      <c r="G65" s="43">
        <f t="shared" si="0"/>
        <v>695</v>
      </c>
      <c r="H65" s="43">
        <f t="shared" si="1"/>
        <v>764.50000000000011</v>
      </c>
      <c r="I65" s="45">
        <f t="shared" ref="I65:I71" si="13">I64</f>
        <v>23480</v>
      </c>
      <c r="J65" s="51">
        <f t="shared" si="3"/>
        <v>16318600</v>
      </c>
      <c r="K65" s="52">
        <f t="shared" si="4"/>
        <v>17624088</v>
      </c>
      <c r="L65" s="49">
        <f t="shared" si="5"/>
        <v>44000</v>
      </c>
      <c r="M65" s="50">
        <f t="shared" si="6"/>
        <v>2446400.0000000005</v>
      </c>
    </row>
    <row r="66" spans="1:13" x14ac:dyDescent="0.25">
      <c r="A66" s="45">
        <v>65</v>
      </c>
      <c r="B66" s="43">
        <v>903</v>
      </c>
      <c r="C66" s="44">
        <v>9</v>
      </c>
      <c r="D66" s="57" t="s">
        <v>38</v>
      </c>
      <c r="E66" s="55">
        <v>623</v>
      </c>
      <c r="F66" s="55">
        <v>0</v>
      </c>
      <c r="G66" s="43">
        <f t="shared" si="0"/>
        <v>623</v>
      </c>
      <c r="H66" s="43">
        <f t="shared" si="1"/>
        <v>685.30000000000007</v>
      </c>
      <c r="I66" s="45">
        <f t="shared" si="13"/>
        <v>23480</v>
      </c>
      <c r="J66" s="51">
        <f t="shared" si="3"/>
        <v>14628040</v>
      </c>
      <c r="K66" s="52">
        <f t="shared" si="4"/>
        <v>15798283.200000001</v>
      </c>
      <c r="L66" s="49">
        <f t="shared" si="5"/>
        <v>39500</v>
      </c>
      <c r="M66" s="50">
        <f t="shared" si="6"/>
        <v>2192960</v>
      </c>
    </row>
    <row r="67" spans="1:13" x14ac:dyDescent="0.25">
      <c r="A67" s="45">
        <v>66</v>
      </c>
      <c r="B67" s="43">
        <v>904</v>
      </c>
      <c r="C67" s="44">
        <v>9</v>
      </c>
      <c r="D67" s="57" t="s">
        <v>38</v>
      </c>
      <c r="E67" s="55">
        <v>623</v>
      </c>
      <c r="F67" s="55">
        <v>0</v>
      </c>
      <c r="G67" s="43">
        <f t="shared" ref="G67:G130" si="14">E67+F67</f>
        <v>623</v>
      </c>
      <c r="H67" s="43">
        <f t="shared" ref="H67:H130" si="15">G67*1.1</f>
        <v>685.30000000000007</v>
      </c>
      <c r="I67" s="45">
        <f t="shared" si="13"/>
        <v>23480</v>
      </c>
      <c r="J67" s="51">
        <f t="shared" ref="J67:J130" si="16">G67*I67</f>
        <v>14628040</v>
      </c>
      <c r="K67" s="52">
        <f t="shared" ref="K67:K130" si="17">J67*1.08</f>
        <v>15798283.200000001</v>
      </c>
      <c r="L67" s="49">
        <f t="shared" ref="L67:L130" si="18">MROUND((K67*0.03/12),500)</f>
        <v>39500</v>
      </c>
      <c r="M67" s="50">
        <f t="shared" ref="M67:M130" si="19">H67*3200</f>
        <v>2192960</v>
      </c>
    </row>
    <row r="68" spans="1:13" x14ac:dyDescent="0.25">
      <c r="A68" s="45">
        <v>67</v>
      </c>
      <c r="B68" s="43">
        <v>905</v>
      </c>
      <c r="C68" s="44">
        <v>9</v>
      </c>
      <c r="D68" s="57" t="s">
        <v>38</v>
      </c>
      <c r="E68" s="55">
        <v>637</v>
      </c>
      <c r="F68" s="55">
        <v>0</v>
      </c>
      <c r="G68" s="43">
        <f t="shared" si="14"/>
        <v>637</v>
      </c>
      <c r="H68" s="43">
        <f t="shared" si="15"/>
        <v>700.7</v>
      </c>
      <c r="I68" s="45">
        <f t="shared" si="13"/>
        <v>23480</v>
      </c>
      <c r="J68" s="51">
        <f t="shared" si="16"/>
        <v>14956760</v>
      </c>
      <c r="K68" s="52">
        <f t="shared" si="17"/>
        <v>16153300.800000001</v>
      </c>
      <c r="L68" s="49">
        <f t="shared" si="18"/>
        <v>40500</v>
      </c>
      <c r="M68" s="50">
        <f t="shared" si="19"/>
        <v>2242240</v>
      </c>
    </row>
    <row r="69" spans="1:13" x14ac:dyDescent="0.25">
      <c r="A69" s="45">
        <v>68</v>
      </c>
      <c r="B69" s="43">
        <v>906</v>
      </c>
      <c r="C69" s="44">
        <v>9</v>
      </c>
      <c r="D69" s="57" t="s">
        <v>38</v>
      </c>
      <c r="E69" s="55">
        <v>637</v>
      </c>
      <c r="F69" s="55">
        <v>0</v>
      </c>
      <c r="G69" s="43">
        <f t="shared" si="14"/>
        <v>637</v>
      </c>
      <c r="H69" s="43">
        <f t="shared" si="15"/>
        <v>700.7</v>
      </c>
      <c r="I69" s="45">
        <f t="shared" si="13"/>
        <v>23480</v>
      </c>
      <c r="J69" s="51">
        <f t="shared" si="16"/>
        <v>14956760</v>
      </c>
      <c r="K69" s="52">
        <f t="shared" si="17"/>
        <v>16153300.800000001</v>
      </c>
      <c r="L69" s="49">
        <f t="shared" si="18"/>
        <v>40500</v>
      </c>
      <c r="M69" s="50">
        <f t="shared" si="19"/>
        <v>2242240</v>
      </c>
    </row>
    <row r="70" spans="1:13" x14ac:dyDescent="0.25">
      <c r="A70" s="45">
        <v>69</v>
      </c>
      <c r="B70" s="43">
        <v>907</v>
      </c>
      <c r="C70" s="44">
        <v>9</v>
      </c>
      <c r="D70" s="57" t="s">
        <v>14</v>
      </c>
      <c r="E70" s="55">
        <v>1037</v>
      </c>
      <c r="F70" s="55">
        <v>56</v>
      </c>
      <c r="G70" s="43">
        <f t="shared" si="14"/>
        <v>1093</v>
      </c>
      <c r="H70" s="43">
        <f t="shared" si="15"/>
        <v>1202.3000000000002</v>
      </c>
      <c r="I70" s="45">
        <f t="shared" si="13"/>
        <v>23480</v>
      </c>
      <c r="J70" s="51">
        <f t="shared" si="16"/>
        <v>25663640</v>
      </c>
      <c r="K70" s="52">
        <f t="shared" si="17"/>
        <v>27716731.200000003</v>
      </c>
      <c r="L70" s="49">
        <f t="shared" si="18"/>
        <v>69500</v>
      </c>
      <c r="M70" s="50">
        <f t="shared" si="19"/>
        <v>3847360.0000000005</v>
      </c>
    </row>
    <row r="71" spans="1:13" x14ac:dyDescent="0.25">
      <c r="A71" s="45">
        <v>70</v>
      </c>
      <c r="B71" s="43">
        <v>908</v>
      </c>
      <c r="C71" s="44">
        <v>9</v>
      </c>
      <c r="D71" s="57" t="s">
        <v>14</v>
      </c>
      <c r="E71" s="55">
        <v>1037</v>
      </c>
      <c r="F71" s="55">
        <v>56</v>
      </c>
      <c r="G71" s="43">
        <f t="shared" si="14"/>
        <v>1093</v>
      </c>
      <c r="H71" s="43">
        <f t="shared" si="15"/>
        <v>1202.3000000000002</v>
      </c>
      <c r="I71" s="45">
        <f t="shared" si="13"/>
        <v>23480</v>
      </c>
      <c r="J71" s="51">
        <f t="shared" si="16"/>
        <v>25663640</v>
      </c>
      <c r="K71" s="52">
        <f t="shared" si="17"/>
        <v>27716731.200000003</v>
      </c>
      <c r="L71" s="49">
        <f t="shared" si="18"/>
        <v>69500</v>
      </c>
      <c r="M71" s="50">
        <f t="shared" si="19"/>
        <v>3847360.0000000005</v>
      </c>
    </row>
    <row r="72" spans="1:13" x14ac:dyDescent="0.25">
      <c r="A72" s="45">
        <v>71</v>
      </c>
      <c r="B72" s="43">
        <v>1001</v>
      </c>
      <c r="C72" s="44">
        <v>10</v>
      </c>
      <c r="D72" s="43" t="s">
        <v>38</v>
      </c>
      <c r="E72" s="56">
        <v>695</v>
      </c>
      <c r="F72" s="56">
        <v>0</v>
      </c>
      <c r="G72" s="43">
        <f t="shared" si="14"/>
        <v>695</v>
      </c>
      <c r="H72" s="43">
        <f t="shared" si="15"/>
        <v>764.50000000000011</v>
      </c>
      <c r="I72" s="45">
        <f>I71+60</f>
        <v>23540</v>
      </c>
      <c r="J72" s="51">
        <f t="shared" si="16"/>
        <v>16360300</v>
      </c>
      <c r="K72" s="52">
        <f t="shared" si="17"/>
        <v>17669124</v>
      </c>
      <c r="L72" s="49">
        <f t="shared" si="18"/>
        <v>44000</v>
      </c>
      <c r="M72" s="50">
        <f t="shared" si="19"/>
        <v>2446400.0000000005</v>
      </c>
    </row>
    <row r="73" spans="1:13" x14ac:dyDescent="0.25">
      <c r="A73" s="45">
        <v>72</v>
      </c>
      <c r="B73" s="43">
        <v>1002</v>
      </c>
      <c r="C73" s="44">
        <v>10</v>
      </c>
      <c r="D73" s="57" t="s">
        <v>38</v>
      </c>
      <c r="E73" s="55">
        <v>695</v>
      </c>
      <c r="F73" s="55">
        <v>0</v>
      </c>
      <c r="G73" s="43">
        <f t="shared" si="14"/>
        <v>695</v>
      </c>
      <c r="H73" s="43">
        <f t="shared" si="15"/>
        <v>764.50000000000011</v>
      </c>
      <c r="I73" s="45">
        <f t="shared" ref="I73:I79" si="20">I72</f>
        <v>23540</v>
      </c>
      <c r="J73" s="51">
        <f t="shared" si="16"/>
        <v>16360300</v>
      </c>
      <c r="K73" s="52">
        <f t="shared" si="17"/>
        <v>17669124</v>
      </c>
      <c r="L73" s="49">
        <f t="shared" si="18"/>
        <v>44000</v>
      </c>
      <c r="M73" s="50">
        <f t="shared" si="19"/>
        <v>2446400.0000000005</v>
      </c>
    </row>
    <row r="74" spans="1:13" x14ac:dyDescent="0.25">
      <c r="A74" s="45">
        <v>73</v>
      </c>
      <c r="B74" s="43">
        <v>1003</v>
      </c>
      <c r="C74" s="44">
        <v>10</v>
      </c>
      <c r="D74" s="57" t="s">
        <v>38</v>
      </c>
      <c r="E74" s="55">
        <v>623</v>
      </c>
      <c r="F74" s="55">
        <v>0</v>
      </c>
      <c r="G74" s="43">
        <f t="shared" si="14"/>
        <v>623</v>
      </c>
      <c r="H74" s="43">
        <f t="shared" si="15"/>
        <v>685.30000000000007</v>
      </c>
      <c r="I74" s="45">
        <f t="shared" si="20"/>
        <v>23540</v>
      </c>
      <c r="J74" s="51">
        <f t="shared" si="16"/>
        <v>14665420</v>
      </c>
      <c r="K74" s="52">
        <f t="shared" si="17"/>
        <v>15838653.600000001</v>
      </c>
      <c r="L74" s="49">
        <f t="shared" si="18"/>
        <v>39500</v>
      </c>
      <c r="M74" s="50">
        <f t="shared" si="19"/>
        <v>2192960</v>
      </c>
    </row>
    <row r="75" spans="1:13" x14ac:dyDescent="0.25">
      <c r="A75" s="45">
        <v>74</v>
      </c>
      <c r="B75" s="43">
        <v>1004</v>
      </c>
      <c r="C75" s="44">
        <v>10</v>
      </c>
      <c r="D75" s="57" t="s">
        <v>38</v>
      </c>
      <c r="E75" s="55">
        <v>623</v>
      </c>
      <c r="F75" s="55">
        <v>0</v>
      </c>
      <c r="G75" s="43">
        <f t="shared" si="14"/>
        <v>623</v>
      </c>
      <c r="H75" s="43">
        <f t="shared" si="15"/>
        <v>685.30000000000007</v>
      </c>
      <c r="I75" s="45">
        <f t="shared" si="20"/>
        <v>23540</v>
      </c>
      <c r="J75" s="51">
        <f t="shared" si="16"/>
        <v>14665420</v>
      </c>
      <c r="K75" s="52">
        <f t="shared" si="17"/>
        <v>15838653.600000001</v>
      </c>
      <c r="L75" s="49">
        <f t="shared" si="18"/>
        <v>39500</v>
      </c>
      <c r="M75" s="50">
        <f t="shared" si="19"/>
        <v>2192960</v>
      </c>
    </row>
    <row r="76" spans="1:13" x14ac:dyDescent="0.25">
      <c r="A76" s="45">
        <v>75</v>
      </c>
      <c r="B76" s="43">
        <v>1005</v>
      </c>
      <c r="C76" s="44">
        <v>10</v>
      </c>
      <c r="D76" s="57" t="s">
        <v>38</v>
      </c>
      <c r="E76" s="55">
        <v>637</v>
      </c>
      <c r="F76" s="55">
        <v>0</v>
      </c>
      <c r="G76" s="43">
        <f t="shared" si="14"/>
        <v>637</v>
      </c>
      <c r="H76" s="43">
        <f t="shared" si="15"/>
        <v>700.7</v>
      </c>
      <c r="I76" s="45">
        <f t="shared" si="20"/>
        <v>23540</v>
      </c>
      <c r="J76" s="51">
        <f t="shared" si="16"/>
        <v>14994980</v>
      </c>
      <c r="K76" s="52">
        <f t="shared" si="17"/>
        <v>16194578.4</v>
      </c>
      <c r="L76" s="49">
        <f t="shared" si="18"/>
        <v>40500</v>
      </c>
      <c r="M76" s="50">
        <f t="shared" si="19"/>
        <v>2242240</v>
      </c>
    </row>
    <row r="77" spans="1:13" x14ac:dyDescent="0.25">
      <c r="A77" s="45">
        <v>76</v>
      </c>
      <c r="B77" s="43">
        <v>1006</v>
      </c>
      <c r="C77" s="44">
        <v>10</v>
      </c>
      <c r="D77" s="57" t="s">
        <v>38</v>
      </c>
      <c r="E77" s="55">
        <v>637</v>
      </c>
      <c r="F77" s="55">
        <v>0</v>
      </c>
      <c r="G77" s="43">
        <f t="shared" si="14"/>
        <v>637</v>
      </c>
      <c r="H77" s="43">
        <f t="shared" si="15"/>
        <v>700.7</v>
      </c>
      <c r="I77" s="45">
        <f t="shared" si="20"/>
        <v>23540</v>
      </c>
      <c r="J77" s="51">
        <f t="shared" si="16"/>
        <v>14994980</v>
      </c>
      <c r="K77" s="52">
        <f t="shared" si="17"/>
        <v>16194578.4</v>
      </c>
      <c r="L77" s="49">
        <f t="shared" si="18"/>
        <v>40500</v>
      </c>
      <c r="M77" s="50">
        <f t="shared" si="19"/>
        <v>2242240</v>
      </c>
    </row>
    <row r="78" spans="1:13" x14ac:dyDescent="0.25">
      <c r="A78" s="45">
        <v>77</v>
      </c>
      <c r="B78" s="43">
        <v>1007</v>
      </c>
      <c r="C78" s="44">
        <v>10</v>
      </c>
      <c r="D78" s="57" t="s">
        <v>14</v>
      </c>
      <c r="E78" s="55">
        <v>1037</v>
      </c>
      <c r="F78" s="55">
        <v>56</v>
      </c>
      <c r="G78" s="43">
        <f t="shared" si="14"/>
        <v>1093</v>
      </c>
      <c r="H78" s="43">
        <f t="shared" si="15"/>
        <v>1202.3000000000002</v>
      </c>
      <c r="I78" s="45">
        <f t="shared" si="20"/>
        <v>23540</v>
      </c>
      <c r="J78" s="51">
        <f t="shared" si="16"/>
        <v>25729220</v>
      </c>
      <c r="K78" s="52">
        <f t="shared" si="17"/>
        <v>27787557.600000001</v>
      </c>
      <c r="L78" s="49">
        <f t="shared" si="18"/>
        <v>69500</v>
      </c>
      <c r="M78" s="50">
        <f t="shared" si="19"/>
        <v>3847360.0000000005</v>
      </c>
    </row>
    <row r="79" spans="1:13" x14ac:dyDescent="0.25">
      <c r="A79" s="45">
        <v>78</v>
      </c>
      <c r="B79" s="43">
        <v>1008</v>
      </c>
      <c r="C79" s="44">
        <v>10</v>
      </c>
      <c r="D79" s="57" t="s">
        <v>14</v>
      </c>
      <c r="E79" s="55">
        <v>1037</v>
      </c>
      <c r="F79" s="55">
        <v>56</v>
      </c>
      <c r="G79" s="43">
        <f t="shared" si="14"/>
        <v>1093</v>
      </c>
      <c r="H79" s="43">
        <f t="shared" si="15"/>
        <v>1202.3000000000002</v>
      </c>
      <c r="I79" s="45">
        <f t="shared" si="20"/>
        <v>23540</v>
      </c>
      <c r="J79" s="51">
        <f t="shared" si="16"/>
        <v>25729220</v>
      </c>
      <c r="K79" s="52">
        <f t="shared" si="17"/>
        <v>27787557.600000001</v>
      </c>
      <c r="L79" s="49">
        <f t="shared" si="18"/>
        <v>69500</v>
      </c>
      <c r="M79" s="50">
        <f t="shared" si="19"/>
        <v>3847360.0000000005</v>
      </c>
    </row>
    <row r="80" spans="1:13" s="1" customFormat="1" x14ac:dyDescent="0.25">
      <c r="A80" s="45">
        <v>79</v>
      </c>
      <c r="B80" s="43">
        <v>1101</v>
      </c>
      <c r="C80" s="44">
        <v>11</v>
      </c>
      <c r="D80" s="43" t="s">
        <v>38</v>
      </c>
      <c r="E80" s="43">
        <v>695</v>
      </c>
      <c r="F80" s="43">
        <v>0</v>
      </c>
      <c r="G80" s="43">
        <f t="shared" si="14"/>
        <v>695</v>
      </c>
      <c r="H80" s="43">
        <f t="shared" si="15"/>
        <v>764.50000000000011</v>
      </c>
      <c r="I80" s="45">
        <f>I79+60</f>
        <v>23600</v>
      </c>
      <c r="J80" s="51">
        <f t="shared" si="16"/>
        <v>16402000</v>
      </c>
      <c r="K80" s="52">
        <f t="shared" si="17"/>
        <v>17714160</v>
      </c>
      <c r="L80" s="49">
        <f t="shared" si="18"/>
        <v>44500</v>
      </c>
      <c r="M80" s="50">
        <f t="shared" si="19"/>
        <v>2446400.0000000005</v>
      </c>
    </row>
    <row r="81" spans="1:13" s="1" customFormat="1" x14ac:dyDescent="0.25">
      <c r="A81" s="45">
        <v>80</v>
      </c>
      <c r="B81" s="43">
        <v>1102</v>
      </c>
      <c r="C81" s="44">
        <v>11</v>
      </c>
      <c r="D81" s="43" t="s">
        <v>38</v>
      </c>
      <c r="E81" s="43">
        <v>695</v>
      </c>
      <c r="F81" s="43">
        <v>0</v>
      </c>
      <c r="G81" s="43">
        <f t="shared" si="14"/>
        <v>695</v>
      </c>
      <c r="H81" s="43">
        <f t="shared" si="15"/>
        <v>764.50000000000011</v>
      </c>
      <c r="I81" s="45">
        <f>I80</f>
        <v>23600</v>
      </c>
      <c r="J81" s="51">
        <f t="shared" si="16"/>
        <v>16402000</v>
      </c>
      <c r="K81" s="52">
        <f t="shared" si="17"/>
        <v>17714160</v>
      </c>
      <c r="L81" s="49">
        <f t="shared" si="18"/>
        <v>44500</v>
      </c>
      <c r="M81" s="50">
        <f t="shared" si="19"/>
        <v>2446400.0000000005</v>
      </c>
    </row>
    <row r="82" spans="1:13" s="1" customFormat="1" x14ac:dyDescent="0.25">
      <c r="A82" s="45">
        <v>81</v>
      </c>
      <c r="B82" s="43">
        <v>1103</v>
      </c>
      <c r="C82" s="44">
        <v>11</v>
      </c>
      <c r="D82" s="43" t="s">
        <v>38</v>
      </c>
      <c r="E82" s="43">
        <v>623</v>
      </c>
      <c r="F82" s="43">
        <v>0</v>
      </c>
      <c r="G82" s="43">
        <f t="shared" si="14"/>
        <v>623</v>
      </c>
      <c r="H82" s="43">
        <f t="shared" si="15"/>
        <v>685.30000000000007</v>
      </c>
      <c r="I82" s="45">
        <f>I81</f>
        <v>23600</v>
      </c>
      <c r="J82" s="51">
        <f t="shared" si="16"/>
        <v>14702800</v>
      </c>
      <c r="K82" s="52">
        <f t="shared" si="17"/>
        <v>15879024.000000002</v>
      </c>
      <c r="L82" s="49">
        <f t="shared" si="18"/>
        <v>39500</v>
      </c>
      <c r="M82" s="50">
        <f t="shared" si="19"/>
        <v>2192960</v>
      </c>
    </row>
    <row r="83" spans="1:13" s="1" customFormat="1" x14ac:dyDescent="0.25">
      <c r="A83" s="45">
        <v>82</v>
      </c>
      <c r="B83" s="43">
        <v>1104</v>
      </c>
      <c r="C83" s="44">
        <v>11</v>
      </c>
      <c r="D83" s="43" t="s">
        <v>38</v>
      </c>
      <c r="E83" s="43">
        <v>623</v>
      </c>
      <c r="F83" s="43">
        <v>0</v>
      </c>
      <c r="G83" s="43">
        <f t="shared" si="14"/>
        <v>623</v>
      </c>
      <c r="H83" s="43">
        <f t="shared" si="15"/>
        <v>685.30000000000007</v>
      </c>
      <c r="I83" s="45">
        <f>I82</f>
        <v>23600</v>
      </c>
      <c r="J83" s="51">
        <f t="shared" si="16"/>
        <v>14702800</v>
      </c>
      <c r="K83" s="52">
        <f t="shared" si="17"/>
        <v>15879024.000000002</v>
      </c>
      <c r="L83" s="49">
        <f t="shared" si="18"/>
        <v>39500</v>
      </c>
      <c r="M83" s="50">
        <f t="shared" si="19"/>
        <v>2192960</v>
      </c>
    </row>
    <row r="84" spans="1:13" s="1" customFormat="1" x14ac:dyDescent="0.25">
      <c r="A84" s="45">
        <v>83</v>
      </c>
      <c r="B84" s="43">
        <v>1105</v>
      </c>
      <c r="C84" s="44">
        <v>11</v>
      </c>
      <c r="D84" s="43" t="s">
        <v>38</v>
      </c>
      <c r="E84" s="43">
        <v>638</v>
      </c>
      <c r="F84" s="43">
        <v>0</v>
      </c>
      <c r="G84" s="43">
        <f t="shared" si="14"/>
        <v>638</v>
      </c>
      <c r="H84" s="43">
        <f t="shared" si="15"/>
        <v>701.80000000000007</v>
      </c>
      <c r="I84" s="45">
        <f>I83</f>
        <v>23600</v>
      </c>
      <c r="J84" s="51">
        <f t="shared" si="16"/>
        <v>15056800</v>
      </c>
      <c r="K84" s="52">
        <f t="shared" si="17"/>
        <v>16261344.000000002</v>
      </c>
      <c r="L84" s="49">
        <f t="shared" si="18"/>
        <v>40500</v>
      </c>
      <c r="M84" s="50">
        <f t="shared" si="19"/>
        <v>2245760</v>
      </c>
    </row>
    <row r="85" spans="1:13" s="1" customFormat="1" x14ac:dyDescent="0.25">
      <c r="A85" s="45">
        <v>84</v>
      </c>
      <c r="B85" s="43">
        <v>1108</v>
      </c>
      <c r="C85" s="44">
        <v>11</v>
      </c>
      <c r="D85" s="43" t="s">
        <v>14</v>
      </c>
      <c r="E85" s="43">
        <v>1040</v>
      </c>
      <c r="F85" s="43">
        <v>56</v>
      </c>
      <c r="G85" s="43">
        <f t="shared" si="14"/>
        <v>1096</v>
      </c>
      <c r="H85" s="43">
        <f t="shared" si="15"/>
        <v>1205.6000000000001</v>
      </c>
      <c r="I85" s="45">
        <f>I84</f>
        <v>23600</v>
      </c>
      <c r="J85" s="51">
        <f t="shared" si="16"/>
        <v>25865600</v>
      </c>
      <c r="K85" s="52">
        <f t="shared" si="17"/>
        <v>27934848</v>
      </c>
      <c r="L85" s="49">
        <f t="shared" si="18"/>
        <v>70000</v>
      </c>
      <c r="M85" s="50">
        <f t="shared" si="19"/>
        <v>3857920.0000000005</v>
      </c>
    </row>
    <row r="86" spans="1:13" x14ac:dyDescent="0.25">
      <c r="A86" s="45">
        <v>85</v>
      </c>
      <c r="B86" s="43">
        <v>1201</v>
      </c>
      <c r="C86" s="44">
        <v>12</v>
      </c>
      <c r="D86" s="43" t="s">
        <v>38</v>
      </c>
      <c r="E86" s="43">
        <v>695</v>
      </c>
      <c r="F86" s="43">
        <v>0</v>
      </c>
      <c r="G86" s="43">
        <f t="shared" si="14"/>
        <v>695</v>
      </c>
      <c r="H86" s="43">
        <f t="shared" si="15"/>
        <v>764.50000000000011</v>
      </c>
      <c r="I86" s="45">
        <f>I85+60</f>
        <v>23660</v>
      </c>
      <c r="J86" s="51">
        <f t="shared" si="16"/>
        <v>16443700</v>
      </c>
      <c r="K86" s="52">
        <f t="shared" si="17"/>
        <v>17759196</v>
      </c>
      <c r="L86" s="49">
        <f t="shared" si="18"/>
        <v>44500</v>
      </c>
      <c r="M86" s="50">
        <f t="shared" si="19"/>
        <v>2446400.0000000005</v>
      </c>
    </row>
    <row r="87" spans="1:13" x14ac:dyDescent="0.25">
      <c r="A87" s="45">
        <v>86</v>
      </c>
      <c r="B87" s="43">
        <v>1202</v>
      </c>
      <c r="C87" s="44">
        <v>12</v>
      </c>
      <c r="D87" s="43" t="s">
        <v>38</v>
      </c>
      <c r="E87" s="43">
        <v>695</v>
      </c>
      <c r="F87" s="43">
        <v>0</v>
      </c>
      <c r="G87" s="43">
        <f t="shared" si="14"/>
        <v>695</v>
      </c>
      <c r="H87" s="43">
        <f t="shared" si="15"/>
        <v>764.50000000000011</v>
      </c>
      <c r="I87" s="45">
        <f t="shared" ref="I87:I93" si="21">I86</f>
        <v>23660</v>
      </c>
      <c r="J87" s="51">
        <f t="shared" si="16"/>
        <v>16443700</v>
      </c>
      <c r="K87" s="52">
        <f t="shared" si="17"/>
        <v>17759196</v>
      </c>
      <c r="L87" s="49">
        <f t="shared" si="18"/>
        <v>44500</v>
      </c>
      <c r="M87" s="50">
        <f t="shared" si="19"/>
        <v>2446400.0000000005</v>
      </c>
    </row>
    <row r="88" spans="1:13" x14ac:dyDescent="0.25">
      <c r="A88" s="45">
        <v>87</v>
      </c>
      <c r="B88" s="43">
        <v>1203</v>
      </c>
      <c r="C88" s="44">
        <v>12</v>
      </c>
      <c r="D88" s="43" t="s">
        <v>38</v>
      </c>
      <c r="E88" s="43">
        <v>623</v>
      </c>
      <c r="F88" s="43">
        <v>0</v>
      </c>
      <c r="G88" s="43">
        <f t="shared" si="14"/>
        <v>623</v>
      </c>
      <c r="H88" s="43">
        <f t="shared" si="15"/>
        <v>685.30000000000007</v>
      </c>
      <c r="I88" s="45">
        <f t="shared" si="21"/>
        <v>23660</v>
      </c>
      <c r="J88" s="51">
        <f t="shared" si="16"/>
        <v>14740180</v>
      </c>
      <c r="K88" s="52">
        <f t="shared" si="17"/>
        <v>15919394.4</v>
      </c>
      <c r="L88" s="49">
        <f t="shared" si="18"/>
        <v>40000</v>
      </c>
      <c r="M88" s="50">
        <f t="shared" si="19"/>
        <v>2192960</v>
      </c>
    </row>
    <row r="89" spans="1:13" x14ac:dyDescent="0.25">
      <c r="A89" s="45">
        <v>88</v>
      </c>
      <c r="B89" s="43">
        <v>1204</v>
      </c>
      <c r="C89" s="44">
        <v>12</v>
      </c>
      <c r="D89" s="43" t="s">
        <v>38</v>
      </c>
      <c r="E89" s="43">
        <v>623</v>
      </c>
      <c r="F89" s="43">
        <v>0</v>
      </c>
      <c r="G89" s="43">
        <f t="shared" si="14"/>
        <v>623</v>
      </c>
      <c r="H89" s="43">
        <f t="shared" si="15"/>
        <v>685.30000000000007</v>
      </c>
      <c r="I89" s="45">
        <f t="shared" si="21"/>
        <v>23660</v>
      </c>
      <c r="J89" s="51">
        <f t="shared" si="16"/>
        <v>14740180</v>
      </c>
      <c r="K89" s="52">
        <f t="shared" si="17"/>
        <v>15919394.4</v>
      </c>
      <c r="L89" s="49">
        <f t="shared" si="18"/>
        <v>40000</v>
      </c>
      <c r="M89" s="50">
        <f t="shared" si="19"/>
        <v>2192960</v>
      </c>
    </row>
    <row r="90" spans="1:13" x14ac:dyDescent="0.25">
      <c r="A90" s="45">
        <v>89</v>
      </c>
      <c r="B90" s="43">
        <v>1205</v>
      </c>
      <c r="C90" s="44">
        <v>12</v>
      </c>
      <c r="D90" s="43" t="s">
        <v>38</v>
      </c>
      <c r="E90" s="43">
        <v>638</v>
      </c>
      <c r="F90" s="43">
        <v>0</v>
      </c>
      <c r="G90" s="43">
        <f t="shared" si="14"/>
        <v>638</v>
      </c>
      <c r="H90" s="43">
        <f t="shared" si="15"/>
        <v>701.80000000000007</v>
      </c>
      <c r="I90" s="45">
        <f t="shared" si="21"/>
        <v>23660</v>
      </c>
      <c r="J90" s="51">
        <f t="shared" si="16"/>
        <v>15095080</v>
      </c>
      <c r="K90" s="52">
        <f t="shared" si="17"/>
        <v>16302686.4</v>
      </c>
      <c r="L90" s="49">
        <f t="shared" si="18"/>
        <v>41000</v>
      </c>
      <c r="M90" s="50">
        <f t="shared" si="19"/>
        <v>2245760</v>
      </c>
    </row>
    <row r="91" spans="1:13" x14ac:dyDescent="0.25">
      <c r="A91" s="45">
        <v>90</v>
      </c>
      <c r="B91" s="43">
        <v>1206</v>
      </c>
      <c r="C91" s="44">
        <v>12</v>
      </c>
      <c r="D91" s="43" t="s">
        <v>38</v>
      </c>
      <c r="E91" s="43">
        <v>638</v>
      </c>
      <c r="F91" s="43">
        <v>0</v>
      </c>
      <c r="G91" s="43">
        <f t="shared" si="14"/>
        <v>638</v>
      </c>
      <c r="H91" s="43">
        <f t="shared" si="15"/>
        <v>701.80000000000007</v>
      </c>
      <c r="I91" s="45">
        <f t="shared" si="21"/>
        <v>23660</v>
      </c>
      <c r="J91" s="51">
        <f t="shared" si="16"/>
        <v>15095080</v>
      </c>
      <c r="K91" s="52">
        <f t="shared" si="17"/>
        <v>16302686.4</v>
      </c>
      <c r="L91" s="49">
        <f t="shared" si="18"/>
        <v>41000</v>
      </c>
      <c r="M91" s="50">
        <f t="shared" si="19"/>
        <v>2245760</v>
      </c>
    </row>
    <row r="92" spans="1:13" x14ac:dyDescent="0.25">
      <c r="A92" s="45">
        <v>91</v>
      </c>
      <c r="B92" s="43">
        <v>1207</v>
      </c>
      <c r="C92" s="44">
        <v>12</v>
      </c>
      <c r="D92" s="43" t="s">
        <v>14</v>
      </c>
      <c r="E92" s="43">
        <v>1040</v>
      </c>
      <c r="F92" s="43">
        <v>56</v>
      </c>
      <c r="G92" s="43">
        <f t="shared" si="14"/>
        <v>1096</v>
      </c>
      <c r="H92" s="43">
        <f t="shared" si="15"/>
        <v>1205.6000000000001</v>
      </c>
      <c r="I92" s="45">
        <f t="shared" si="21"/>
        <v>23660</v>
      </c>
      <c r="J92" s="51">
        <f t="shared" si="16"/>
        <v>25931360</v>
      </c>
      <c r="K92" s="52">
        <f t="shared" si="17"/>
        <v>28005868.800000001</v>
      </c>
      <c r="L92" s="49">
        <f t="shared" si="18"/>
        <v>70000</v>
      </c>
      <c r="M92" s="50">
        <f t="shared" si="19"/>
        <v>3857920.0000000005</v>
      </c>
    </row>
    <row r="93" spans="1:13" x14ac:dyDescent="0.25">
      <c r="A93" s="45">
        <v>92</v>
      </c>
      <c r="B93" s="43">
        <v>1208</v>
      </c>
      <c r="C93" s="44">
        <v>12</v>
      </c>
      <c r="D93" s="43" t="s">
        <v>14</v>
      </c>
      <c r="E93" s="43">
        <v>1040</v>
      </c>
      <c r="F93" s="43">
        <v>56</v>
      </c>
      <c r="G93" s="43">
        <f t="shared" si="14"/>
        <v>1096</v>
      </c>
      <c r="H93" s="43">
        <f t="shared" si="15"/>
        <v>1205.6000000000001</v>
      </c>
      <c r="I93" s="45">
        <f t="shared" si="21"/>
        <v>23660</v>
      </c>
      <c r="J93" s="51">
        <f t="shared" si="16"/>
        <v>25931360</v>
      </c>
      <c r="K93" s="52">
        <f t="shared" si="17"/>
        <v>28005868.800000001</v>
      </c>
      <c r="L93" s="49">
        <f t="shared" si="18"/>
        <v>70000</v>
      </c>
      <c r="M93" s="50">
        <f t="shared" si="19"/>
        <v>3857920.0000000005</v>
      </c>
    </row>
    <row r="94" spans="1:13" x14ac:dyDescent="0.25">
      <c r="A94" s="45">
        <v>93</v>
      </c>
      <c r="B94" s="43">
        <v>1301</v>
      </c>
      <c r="C94" s="44">
        <v>13</v>
      </c>
      <c r="D94" s="43" t="s">
        <v>38</v>
      </c>
      <c r="E94" s="43">
        <v>695</v>
      </c>
      <c r="F94" s="43">
        <v>0</v>
      </c>
      <c r="G94" s="43">
        <f t="shared" si="14"/>
        <v>695</v>
      </c>
      <c r="H94" s="43">
        <f t="shared" si="15"/>
        <v>764.50000000000011</v>
      </c>
      <c r="I94" s="45">
        <f>I93+60</f>
        <v>23720</v>
      </c>
      <c r="J94" s="51">
        <f t="shared" si="16"/>
        <v>16485400</v>
      </c>
      <c r="K94" s="52">
        <f t="shared" si="17"/>
        <v>17804232</v>
      </c>
      <c r="L94" s="49">
        <f t="shared" si="18"/>
        <v>44500</v>
      </c>
      <c r="M94" s="50">
        <f t="shared" si="19"/>
        <v>2446400.0000000005</v>
      </c>
    </row>
    <row r="95" spans="1:13" x14ac:dyDescent="0.25">
      <c r="A95" s="45">
        <v>94</v>
      </c>
      <c r="B95" s="43">
        <v>1302</v>
      </c>
      <c r="C95" s="44">
        <v>13</v>
      </c>
      <c r="D95" s="43" t="s">
        <v>38</v>
      </c>
      <c r="E95" s="43">
        <v>695</v>
      </c>
      <c r="F95" s="43">
        <v>0</v>
      </c>
      <c r="G95" s="43">
        <f t="shared" si="14"/>
        <v>695</v>
      </c>
      <c r="H95" s="43">
        <f t="shared" si="15"/>
        <v>764.50000000000011</v>
      </c>
      <c r="I95" s="45">
        <f t="shared" ref="I95:I101" si="22">I94</f>
        <v>23720</v>
      </c>
      <c r="J95" s="51">
        <f t="shared" si="16"/>
        <v>16485400</v>
      </c>
      <c r="K95" s="52">
        <f t="shared" si="17"/>
        <v>17804232</v>
      </c>
      <c r="L95" s="49">
        <f t="shared" si="18"/>
        <v>44500</v>
      </c>
      <c r="M95" s="50">
        <f t="shared" si="19"/>
        <v>2446400.0000000005</v>
      </c>
    </row>
    <row r="96" spans="1:13" x14ac:dyDescent="0.25">
      <c r="A96" s="45">
        <v>95</v>
      </c>
      <c r="B96" s="43">
        <v>1303</v>
      </c>
      <c r="C96" s="44">
        <v>13</v>
      </c>
      <c r="D96" s="43" t="s">
        <v>38</v>
      </c>
      <c r="E96" s="43">
        <v>623</v>
      </c>
      <c r="F96" s="43">
        <v>0</v>
      </c>
      <c r="G96" s="43">
        <f t="shared" si="14"/>
        <v>623</v>
      </c>
      <c r="H96" s="43">
        <f t="shared" si="15"/>
        <v>685.30000000000007</v>
      </c>
      <c r="I96" s="45">
        <f t="shared" si="22"/>
        <v>23720</v>
      </c>
      <c r="J96" s="51">
        <f t="shared" si="16"/>
        <v>14777560</v>
      </c>
      <c r="K96" s="52">
        <f t="shared" si="17"/>
        <v>15959764.800000001</v>
      </c>
      <c r="L96" s="49">
        <f t="shared" si="18"/>
        <v>40000</v>
      </c>
      <c r="M96" s="50">
        <f t="shared" si="19"/>
        <v>2192960</v>
      </c>
    </row>
    <row r="97" spans="1:13" x14ac:dyDescent="0.25">
      <c r="A97" s="45">
        <v>96</v>
      </c>
      <c r="B97" s="43">
        <v>1304</v>
      </c>
      <c r="C97" s="44">
        <v>13</v>
      </c>
      <c r="D97" s="43" t="s">
        <v>38</v>
      </c>
      <c r="E97" s="43">
        <v>623</v>
      </c>
      <c r="F97" s="43">
        <v>0</v>
      </c>
      <c r="G97" s="43">
        <f t="shared" si="14"/>
        <v>623</v>
      </c>
      <c r="H97" s="43">
        <f t="shared" si="15"/>
        <v>685.30000000000007</v>
      </c>
      <c r="I97" s="45">
        <f t="shared" si="22"/>
        <v>23720</v>
      </c>
      <c r="J97" s="51">
        <f t="shared" si="16"/>
        <v>14777560</v>
      </c>
      <c r="K97" s="52">
        <f t="shared" si="17"/>
        <v>15959764.800000001</v>
      </c>
      <c r="L97" s="49">
        <f t="shared" si="18"/>
        <v>40000</v>
      </c>
      <c r="M97" s="50">
        <f t="shared" si="19"/>
        <v>2192960</v>
      </c>
    </row>
    <row r="98" spans="1:13" x14ac:dyDescent="0.25">
      <c r="A98" s="45">
        <v>97</v>
      </c>
      <c r="B98" s="45">
        <v>1305</v>
      </c>
      <c r="C98" s="46">
        <v>13</v>
      </c>
      <c r="D98" s="43" t="s">
        <v>38</v>
      </c>
      <c r="E98" s="43">
        <v>638</v>
      </c>
      <c r="F98" s="43">
        <v>0</v>
      </c>
      <c r="G98" s="43">
        <f t="shared" si="14"/>
        <v>638</v>
      </c>
      <c r="H98" s="43">
        <f t="shared" si="15"/>
        <v>701.80000000000007</v>
      </c>
      <c r="I98" s="45">
        <f t="shared" si="22"/>
        <v>23720</v>
      </c>
      <c r="J98" s="51">
        <f t="shared" si="16"/>
        <v>15133360</v>
      </c>
      <c r="K98" s="52">
        <f t="shared" si="17"/>
        <v>16344028.800000001</v>
      </c>
      <c r="L98" s="49">
        <f t="shared" si="18"/>
        <v>41000</v>
      </c>
      <c r="M98" s="50">
        <f t="shared" si="19"/>
        <v>2245760</v>
      </c>
    </row>
    <row r="99" spans="1:13" x14ac:dyDescent="0.25">
      <c r="A99" s="45">
        <v>98</v>
      </c>
      <c r="B99" s="45">
        <v>1306</v>
      </c>
      <c r="C99" s="46">
        <v>13</v>
      </c>
      <c r="D99" s="43" t="s">
        <v>38</v>
      </c>
      <c r="E99" s="43">
        <v>638</v>
      </c>
      <c r="F99" s="43">
        <v>0</v>
      </c>
      <c r="G99" s="43">
        <f t="shared" si="14"/>
        <v>638</v>
      </c>
      <c r="H99" s="43">
        <f t="shared" si="15"/>
        <v>701.80000000000007</v>
      </c>
      <c r="I99" s="45">
        <f t="shared" si="22"/>
        <v>23720</v>
      </c>
      <c r="J99" s="51">
        <f t="shared" si="16"/>
        <v>15133360</v>
      </c>
      <c r="K99" s="52">
        <f t="shared" si="17"/>
        <v>16344028.800000001</v>
      </c>
      <c r="L99" s="49">
        <f t="shared" si="18"/>
        <v>41000</v>
      </c>
      <c r="M99" s="50">
        <f t="shared" si="19"/>
        <v>2245760</v>
      </c>
    </row>
    <row r="100" spans="1:13" x14ac:dyDescent="0.25">
      <c r="A100" s="45">
        <v>99</v>
      </c>
      <c r="B100" s="45">
        <v>1307</v>
      </c>
      <c r="C100" s="46">
        <v>13</v>
      </c>
      <c r="D100" s="43" t="s">
        <v>14</v>
      </c>
      <c r="E100" s="43">
        <v>1040</v>
      </c>
      <c r="F100" s="43">
        <v>56</v>
      </c>
      <c r="G100" s="43">
        <f t="shared" si="14"/>
        <v>1096</v>
      </c>
      <c r="H100" s="43">
        <f t="shared" si="15"/>
        <v>1205.6000000000001</v>
      </c>
      <c r="I100" s="45">
        <f t="shared" si="22"/>
        <v>23720</v>
      </c>
      <c r="J100" s="51">
        <f t="shared" si="16"/>
        <v>25997120</v>
      </c>
      <c r="K100" s="52">
        <f t="shared" si="17"/>
        <v>28076889.600000001</v>
      </c>
      <c r="L100" s="49">
        <f t="shared" si="18"/>
        <v>70000</v>
      </c>
      <c r="M100" s="50">
        <f t="shared" si="19"/>
        <v>3857920.0000000005</v>
      </c>
    </row>
    <row r="101" spans="1:13" x14ac:dyDescent="0.25">
      <c r="A101" s="45">
        <v>100</v>
      </c>
      <c r="B101" s="45">
        <v>1308</v>
      </c>
      <c r="C101" s="46">
        <v>13</v>
      </c>
      <c r="D101" s="43" t="s">
        <v>14</v>
      </c>
      <c r="E101" s="43">
        <v>1040</v>
      </c>
      <c r="F101" s="43">
        <v>56</v>
      </c>
      <c r="G101" s="43">
        <f t="shared" si="14"/>
        <v>1096</v>
      </c>
      <c r="H101" s="43">
        <f t="shared" si="15"/>
        <v>1205.6000000000001</v>
      </c>
      <c r="I101" s="45">
        <f t="shared" si="22"/>
        <v>23720</v>
      </c>
      <c r="J101" s="51">
        <f t="shared" si="16"/>
        <v>25997120</v>
      </c>
      <c r="K101" s="52">
        <f t="shared" si="17"/>
        <v>28076889.600000001</v>
      </c>
      <c r="L101" s="49">
        <f t="shared" si="18"/>
        <v>70000</v>
      </c>
      <c r="M101" s="50">
        <f t="shared" si="19"/>
        <v>3857920.0000000005</v>
      </c>
    </row>
    <row r="102" spans="1:13" x14ac:dyDescent="0.25">
      <c r="A102" s="45">
        <v>101</v>
      </c>
      <c r="B102" s="45">
        <v>1401</v>
      </c>
      <c r="C102" s="46">
        <v>14</v>
      </c>
      <c r="D102" s="43" t="s">
        <v>38</v>
      </c>
      <c r="E102" s="43">
        <v>695</v>
      </c>
      <c r="F102" s="43">
        <v>0</v>
      </c>
      <c r="G102" s="43">
        <f t="shared" si="14"/>
        <v>695</v>
      </c>
      <c r="H102" s="43">
        <f t="shared" si="15"/>
        <v>764.50000000000011</v>
      </c>
      <c r="I102" s="45">
        <f>I101+60</f>
        <v>23780</v>
      </c>
      <c r="J102" s="51">
        <f t="shared" si="16"/>
        <v>16527100</v>
      </c>
      <c r="K102" s="52">
        <f t="shared" si="17"/>
        <v>17849268</v>
      </c>
      <c r="L102" s="49">
        <f t="shared" si="18"/>
        <v>44500</v>
      </c>
      <c r="M102" s="50">
        <f t="shared" si="19"/>
        <v>2446400.0000000005</v>
      </c>
    </row>
    <row r="103" spans="1:13" x14ac:dyDescent="0.25">
      <c r="A103" s="45">
        <v>102</v>
      </c>
      <c r="B103" s="45">
        <v>1402</v>
      </c>
      <c r="C103" s="46">
        <v>14</v>
      </c>
      <c r="D103" s="43" t="s">
        <v>38</v>
      </c>
      <c r="E103" s="43">
        <v>695</v>
      </c>
      <c r="F103" s="43">
        <v>0</v>
      </c>
      <c r="G103" s="43">
        <f t="shared" si="14"/>
        <v>695</v>
      </c>
      <c r="H103" s="43">
        <f t="shared" si="15"/>
        <v>764.50000000000011</v>
      </c>
      <c r="I103" s="45">
        <f t="shared" ref="I103:I109" si="23">I102</f>
        <v>23780</v>
      </c>
      <c r="J103" s="51">
        <f t="shared" si="16"/>
        <v>16527100</v>
      </c>
      <c r="K103" s="52">
        <f t="shared" si="17"/>
        <v>17849268</v>
      </c>
      <c r="L103" s="49">
        <f t="shared" si="18"/>
        <v>44500</v>
      </c>
      <c r="M103" s="50">
        <f t="shared" si="19"/>
        <v>2446400.0000000005</v>
      </c>
    </row>
    <row r="104" spans="1:13" x14ac:dyDescent="0.25">
      <c r="A104" s="45">
        <v>103</v>
      </c>
      <c r="B104" s="45">
        <v>1403</v>
      </c>
      <c r="C104" s="46">
        <v>14</v>
      </c>
      <c r="D104" s="43" t="s">
        <v>38</v>
      </c>
      <c r="E104" s="43">
        <v>623</v>
      </c>
      <c r="F104" s="43">
        <v>0</v>
      </c>
      <c r="G104" s="43">
        <f t="shared" si="14"/>
        <v>623</v>
      </c>
      <c r="H104" s="43">
        <f t="shared" si="15"/>
        <v>685.30000000000007</v>
      </c>
      <c r="I104" s="45">
        <f t="shared" si="23"/>
        <v>23780</v>
      </c>
      <c r="J104" s="51">
        <f t="shared" si="16"/>
        <v>14814940</v>
      </c>
      <c r="K104" s="52">
        <f t="shared" si="17"/>
        <v>16000135.200000001</v>
      </c>
      <c r="L104" s="49">
        <f t="shared" si="18"/>
        <v>40000</v>
      </c>
      <c r="M104" s="50">
        <f t="shared" si="19"/>
        <v>2192960</v>
      </c>
    </row>
    <row r="105" spans="1:13" x14ac:dyDescent="0.25">
      <c r="A105" s="45">
        <v>104</v>
      </c>
      <c r="B105" s="45">
        <v>1404</v>
      </c>
      <c r="C105" s="46">
        <v>14</v>
      </c>
      <c r="D105" s="43" t="s">
        <v>38</v>
      </c>
      <c r="E105" s="43">
        <v>623</v>
      </c>
      <c r="F105" s="43">
        <v>0</v>
      </c>
      <c r="G105" s="43">
        <f t="shared" si="14"/>
        <v>623</v>
      </c>
      <c r="H105" s="43">
        <f t="shared" si="15"/>
        <v>685.30000000000007</v>
      </c>
      <c r="I105" s="45">
        <f t="shared" si="23"/>
        <v>23780</v>
      </c>
      <c r="J105" s="51">
        <f t="shared" si="16"/>
        <v>14814940</v>
      </c>
      <c r="K105" s="52">
        <f t="shared" si="17"/>
        <v>16000135.200000001</v>
      </c>
      <c r="L105" s="49">
        <f t="shared" si="18"/>
        <v>40000</v>
      </c>
      <c r="M105" s="50">
        <f t="shared" si="19"/>
        <v>2192960</v>
      </c>
    </row>
    <row r="106" spans="1:13" x14ac:dyDescent="0.25">
      <c r="A106" s="45">
        <v>105</v>
      </c>
      <c r="B106" s="45">
        <v>1405</v>
      </c>
      <c r="C106" s="46">
        <v>14</v>
      </c>
      <c r="D106" s="43" t="s">
        <v>38</v>
      </c>
      <c r="E106" s="43">
        <v>638</v>
      </c>
      <c r="F106" s="43">
        <v>0</v>
      </c>
      <c r="G106" s="43">
        <f t="shared" si="14"/>
        <v>638</v>
      </c>
      <c r="H106" s="43">
        <f t="shared" si="15"/>
        <v>701.80000000000007</v>
      </c>
      <c r="I106" s="45">
        <f t="shared" si="23"/>
        <v>23780</v>
      </c>
      <c r="J106" s="51">
        <f t="shared" si="16"/>
        <v>15171640</v>
      </c>
      <c r="K106" s="52">
        <f t="shared" si="17"/>
        <v>16385371.200000001</v>
      </c>
      <c r="L106" s="49">
        <f t="shared" si="18"/>
        <v>41000</v>
      </c>
      <c r="M106" s="50">
        <f t="shared" si="19"/>
        <v>2245760</v>
      </c>
    </row>
    <row r="107" spans="1:13" x14ac:dyDescent="0.25">
      <c r="A107" s="45">
        <v>106</v>
      </c>
      <c r="B107" s="45">
        <v>1406</v>
      </c>
      <c r="C107" s="46">
        <v>14</v>
      </c>
      <c r="D107" s="43" t="s">
        <v>38</v>
      </c>
      <c r="E107" s="43">
        <v>638</v>
      </c>
      <c r="F107" s="43">
        <v>0</v>
      </c>
      <c r="G107" s="43">
        <f t="shared" si="14"/>
        <v>638</v>
      </c>
      <c r="H107" s="43">
        <f t="shared" si="15"/>
        <v>701.80000000000007</v>
      </c>
      <c r="I107" s="45">
        <f t="shared" si="23"/>
        <v>23780</v>
      </c>
      <c r="J107" s="51">
        <f t="shared" si="16"/>
        <v>15171640</v>
      </c>
      <c r="K107" s="52">
        <f t="shared" si="17"/>
        <v>16385371.200000001</v>
      </c>
      <c r="L107" s="49">
        <f t="shared" si="18"/>
        <v>41000</v>
      </c>
      <c r="M107" s="50">
        <f t="shared" si="19"/>
        <v>2245760</v>
      </c>
    </row>
    <row r="108" spans="1:13" x14ac:dyDescent="0.25">
      <c r="A108" s="45">
        <v>107</v>
      </c>
      <c r="B108" s="45">
        <v>1407</v>
      </c>
      <c r="C108" s="46">
        <v>14</v>
      </c>
      <c r="D108" s="43" t="s">
        <v>14</v>
      </c>
      <c r="E108" s="43">
        <v>1040</v>
      </c>
      <c r="F108" s="43">
        <v>56</v>
      </c>
      <c r="G108" s="43">
        <f t="shared" si="14"/>
        <v>1096</v>
      </c>
      <c r="H108" s="43">
        <f t="shared" si="15"/>
        <v>1205.6000000000001</v>
      </c>
      <c r="I108" s="45">
        <f t="shared" si="23"/>
        <v>23780</v>
      </c>
      <c r="J108" s="51">
        <f t="shared" si="16"/>
        <v>26062880</v>
      </c>
      <c r="K108" s="52">
        <f t="shared" si="17"/>
        <v>28147910.400000002</v>
      </c>
      <c r="L108" s="49">
        <f t="shared" si="18"/>
        <v>70500</v>
      </c>
      <c r="M108" s="50">
        <f t="shared" si="19"/>
        <v>3857920.0000000005</v>
      </c>
    </row>
    <row r="109" spans="1:13" x14ac:dyDescent="0.25">
      <c r="A109" s="45">
        <v>108</v>
      </c>
      <c r="B109" s="45">
        <v>1408</v>
      </c>
      <c r="C109" s="46">
        <v>14</v>
      </c>
      <c r="D109" s="43" t="s">
        <v>14</v>
      </c>
      <c r="E109" s="43">
        <v>1040</v>
      </c>
      <c r="F109" s="43">
        <v>56</v>
      </c>
      <c r="G109" s="43">
        <f t="shared" si="14"/>
        <v>1096</v>
      </c>
      <c r="H109" s="43">
        <f t="shared" si="15"/>
        <v>1205.6000000000001</v>
      </c>
      <c r="I109" s="45">
        <f t="shared" si="23"/>
        <v>23780</v>
      </c>
      <c r="J109" s="51">
        <f t="shared" si="16"/>
        <v>26062880</v>
      </c>
      <c r="K109" s="52">
        <f t="shared" si="17"/>
        <v>28147910.400000002</v>
      </c>
      <c r="L109" s="49">
        <f t="shared" si="18"/>
        <v>70500</v>
      </c>
      <c r="M109" s="50">
        <f t="shared" si="19"/>
        <v>3857920.0000000005</v>
      </c>
    </row>
    <row r="110" spans="1:13" x14ac:dyDescent="0.25">
      <c r="A110" s="45">
        <v>109</v>
      </c>
      <c r="B110" s="45">
        <v>1501</v>
      </c>
      <c r="C110" s="46">
        <v>15</v>
      </c>
      <c r="D110" s="43" t="s">
        <v>38</v>
      </c>
      <c r="E110" s="43">
        <v>695</v>
      </c>
      <c r="F110" s="43">
        <v>0</v>
      </c>
      <c r="G110" s="43">
        <f t="shared" si="14"/>
        <v>695</v>
      </c>
      <c r="H110" s="43">
        <f t="shared" si="15"/>
        <v>764.50000000000011</v>
      </c>
      <c r="I110" s="45">
        <f>I109+60</f>
        <v>23840</v>
      </c>
      <c r="J110" s="51">
        <f t="shared" si="16"/>
        <v>16568800</v>
      </c>
      <c r="K110" s="52">
        <f t="shared" si="17"/>
        <v>17894304</v>
      </c>
      <c r="L110" s="49">
        <f t="shared" si="18"/>
        <v>44500</v>
      </c>
      <c r="M110" s="50">
        <f t="shared" si="19"/>
        <v>2446400.0000000005</v>
      </c>
    </row>
    <row r="111" spans="1:13" x14ac:dyDescent="0.25">
      <c r="A111" s="45">
        <v>110</v>
      </c>
      <c r="B111" s="45">
        <v>1502</v>
      </c>
      <c r="C111" s="46">
        <v>15</v>
      </c>
      <c r="D111" s="43" t="s">
        <v>38</v>
      </c>
      <c r="E111" s="43">
        <v>695</v>
      </c>
      <c r="F111" s="43">
        <v>0</v>
      </c>
      <c r="G111" s="43">
        <f t="shared" si="14"/>
        <v>695</v>
      </c>
      <c r="H111" s="43">
        <f t="shared" si="15"/>
        <v>764.50000000000011</v>
      </c>
      <c r="I111" s="45">
        <f t="shared" ref="I111:I117" si="24">I110</f>
        <v>23840</v>
      </c>
      <c r="J111" s="51">
        <f t="shared" si="16"/>
        <v>16568800</v>
      </c>
      <c r="K111" s="52">
        <f t="shared" si="17"/>
        <v>17894304</v>
      </c>
      <c r="L111" s="49">
        <f t="shared" si="18"/>
        <v>44500</v>
      </c>
      <c r="M111" s="50">
        <f t="shared" si="19"/>
        <v>2446400.0000000005</v>
      </c>
    </row>
    <row r="112" spans="1:13" x14ac:dyDescent="0.25">
      <c r="A112" s="45">
        <v>111</v>
      </c>
      <c r="B112" s="45">
        <v>1503</v>
      </c>
      <c r="C112" s="46">
        <v>15</v>
      </c>
      <c r="D112" s="43" t="s">
        <v>38</v>
      </c>
      <c r="E112" s="43">
        <v>623</v>
      </c>
      <c r="F112" s="43">
        <v>0</v>
      </c>
      <c r="G112" s="43">
        <f t="shared" si="14"/>
        <v>623</v>
      </c>
      <c r="H112" s="43">
        <f t="shared" si="15"/>
        <v>685.30000000000007</v>
      </c>
      <c r="I112" s="45">
        <f t="shared" si="24"/>
        <v>23840</v>
      </c>
      <c r="J112" s="51">
        <f t="shared" si="16"/>
        <v>14852320</v>
      </c>
      <c r="K112" s="52">
        <f t="shared" si="17"/>
        <v>16040505.600000001</v>
      </c>
      <c r="L112" s="49">
        <f t="shared" si="18"/>
        <v>40000</v>
      </c>
      <c r="M112" s="50">
        <f t="shared" si="19"/>
        <v>2192960</v>
      </c>
    </row>
    <row r="113" spans="1:13" x14ac:dyDescent="0.25">
      <c r="A113" s="45">
        <v>112</v>
      </c>
      <c r="B113" s="45">
        <v>1504</v>
      </c>
      <c r="C113" s="46">
        <v>15</v>
      </c>
      <c r="D113" s="43" t="s">
        <v>38</v>
      </c>
      <c r="E113" s="43">
        <v>623</v>
      </c>
      <c r="F113" s="43">
        <v>0</v>
      </c>
      <c r="G113" s="43">
        <f t="shared" si="14"/>
        <v>623</v>
      </c>
      <c r="H113" s="43">
        <f t="shared" si="15"/>
        <v>685.30000000000007</v>
      </c>
      <c r="I113" s="45">
        <f t="shared" si="24"/>
        <v>23840</v>
      </c>
      <c r="J113" s="51">
        <f t="shared" si="16"/>
        <v>14852320</v>
      </c>
      <c r="K113" s="52">
        <f t="shared" si="17"/>
        <v>16040505.600000001</v>
      </c>
      <c r="L113" s="49">
        <f t="shared" si="18"/>
        <v>40000</v>
      </c>
      <c r="M113" s="50">
        <f t="shared" si="19"/>
        <v>2192960</v>
      </c>
    </row>
    <row r="114" spans="1:13" x14ac:dyDescent="0.25">
      <c r="A114" s="45">
        <v>113</v>
      </c>
      <c r="B114" s="45">
        <v>1505</v>
      </c>
      <c r="C114" s="46">
        <v>15</v>
      </c>
      <c r="D114" s="43" t="s">
        <v>38</v>
      </c>
      <c r="E114" s="43">
        <v>638</v>
      </c>
      <c r="F114" s="43">
        <v>0</v>
      </c>
      <c r="G114" s="43">
        <f t="shared" si="14"/>
        <v>638</v>
      </c>
      <c r="H114" s="43">
        <f t="shared" si="15"/>
        <v>701.80000000000007</v>
      </c>
      <c r="I114" s="45">
        <f t="shared" si="24"/>
        <v>23840</v>
      </c>
      <c r="J114" s="51">
        <f t="shared" si="16"/>
        <v>15209920</v>
      </c>
      <c r="K114" s="52">
        <f t="shared" si="17"/>
        <v>16426713.600000001</v>
      </c>
      <c r="L114" s="49">
        <f t="shared" si="18"/>
        <v>41000</v>
      </c>
      <c r="M114" s="50">
        <f t="shared" si="19"/>
        <v>2245760</v>
      </c>
    </row>
    <row r="115" spans="1:13" x14ac:dyDescent="0.25">
      <c r="A115" s="45">
        <v>114</v>
      </c>
      <c r="B115" s="45">
        <v>1506</v>
      </c>
      <c r="C115" s="46">
        <v>15</v>
      </c>
      <c r="D115" s="43" t="s">
        <v>38</v>
      </c>
      <c r="E115" s="43">
        <v>638</v>
      </c>
      <c r="F115" s="43">
        <v>0</v>
      </c>
      <c r="G115" s="43">
        <f t="shared" si="14"/>
        <v>638</v>
      </c>
      <c r="H115" s="43">
        <f t="shared" si="15"/>
        <v>701.80000000000007</v>
      </c>
      <c r="I115" s="45">
        <f t="shared" si="24"/>
        <v>23840</v>
      </c>
      <c r="J115" s="51">
        <f t="shared" si="16"/>
        <v>15209920</v>
      </c>
      <c r="K115" s="52">
        <f t="shared" si="17"/>
        <v>16426713.600000001</v>
      </c>
      <c r="L115" s="49">
        <f t="shared" si="18"/>
        <v>41000</v>
      </c>
      <c r="M115" s="50">
        <f t="shared" si="19"/>
        <v>2245760</v>
      </c>
    </row>
    <row r="116" spans="1:13" x14ac:dyDescent="0.25">
      <c r="A116" s="45">
        <v>115</v>
      </c>
      <c r="B116" s="45">
        <v>1507</v>
      </c>
      <c r="C116" s="46">
        <v>15</v>
      </c>
      <c r="D116" s="43" t="s">
        <v>14</v>
      </c>
      <c r="E116" s="43">
        <v>1040</v>
      </c>
      <c r="F116" s="43">
        <v>56</v>
      </c>
      <c r="G116" s="43">
        <f t="shared" si="14"/>
        <v>1096</v>
      </c>
      <c r="H116" s="43">
        <f t="shared" si="15"/>
        <v>1205.6000000000001</v>
      </c>
      <c r="I116" s="45">
        <f t="shared" si="24"/>
        <v>23840</v>
      </c>
      <c r="J116" s="51">
        <f t="shared" si="16"/>
        <v>26128640</v>
      </c>
      <c r="K116" s="52">
        <f t="shared" si="17"/>
        <v>28218931.200000003</v>
      </c>
      <c r="L116" s="49">
        <f t="shared" si="18"/>
        <v>70500</v>
      </c>
      <c r="M116" s="50">
        <f t="shared" si="19"/>
        <v>3857920.0000000005</v>
      </c>
    </row>
    <row r="117" spans="1:13" x14ac:dyDescent="0.25">
      <c r="A117" s="45">
        <v>116</v>
      </c>
      <c r="B117" s="45">
        <v>1508</v>
      </c>
      <c r="C117" s="46">
        <v>15</v>
      </c>
      <c r="D117" s="43" t="s">
        <v>14</v>
      </c>
      <c r="E117" s="43">
        <v>1040</v>
      </c>
      <c r="F117" s="43">
        <v>56</v>
      </c>
      <c r="G117" s="43">
        <f t="shared" si="14"/>
        <v>1096</v>
      </c>
      <c r="H117" s="43">
        <f t="shared" si="15"/>
        <v>1205.6000000000001</v>
      </c>
      <c r="I117" s="45">
        <f t="shared" si="24"/>
        <v>23840</v>
      </c>
      <c r="J117" s="51">
        <f t="shared" si="16"/>
        <v>26128640</v>
      </c>
      <c r="K117" s="52">
        <f t="shared" si="17"/>
        <v>28218931.200000003</v>
      </c>
      <c r="L117" s="49">
        <f t="shared" si="18"/>
        <v>70500</v>
      </c>
      <c r="M117" s="50">
        <f t="shared" si="19"/>
        <v>3857920.0000000005</v>
      </c>
    </row>
    <row r="118" spans="1:13" x14ac:dyDescent="0.25">
      <c r="A118" s="45">
        <v>117</v>
      </c>
      <c r="B118" s="45">
        <v>1601</v>
      </c>
      <c r="C118" s="46">
        <v>16</v>
      </c>
      <c r="D118" s="43" t="s">
        <v>38</v>
      </c>
      <c r="E118" s="43">
        <v>695</v>
      </c>
      <c r="F118" s="43">
        <v>0</v>
      </c>
      <c r="G118" s="43">
        <f t="shared" si="14"/>
        <v>695</v>
      </c>
      <c r="H118" s="43">
        <f t="shared" si="15"/>
        <v>764.50000000000011</v>
      </c>
      <c r="I118" s="45">
        <f>I117+60</f>
        <v>23900</v>
      </c>
      <c r="J118" s="51">
        <f t="shared" si="16"/>
        <v>16610500</v>
      </c>
      <c r="K118" s="52">
        <f t="shared" si="17"/>
        <v>17939340</v>
      </c>
      <c r="L118" s="49">
        <f t="shared" si="18"/>
        <v>45000</v>
      </c>
      <c r="M118" s="50">
        <f t="shared" si="19"/>
        <v>2446400.0000000005</v>
      </c>
    </row>
    <row r="119" spans="1:13" x14ac:dyDescent="0.25">
      <c r="A119" s="45">
        <v>118</v>
      </c>
      <c r="B119" s="45">
        <v>1602</v>
      </c>
      <c r="C119" s="46">
        <v>16</v>
      </c>
      <c r="D119" s="43" t="s">
        <v>38</v>
      </c>
      <c r="E119" s="43">
        <v>695</v>
      </c>
      <c r="F119" s="43">
        <v>0</v>
      </c>
      <c r="G119" s="43">
        <f t="shared" si="14"/>
        <v>695</v>
      </c>
      <c r="H119" s="43">
        <f t="shared" si="15"/>
        <v>764.50000000000011</v>
      </c>
      <c r="I119" s="45">
        <f t="shared" ref="I119:I125" si="25">I118</f>
        <v>23900</v>
      </c>
      <c r="J119" s="51">
        <f t="shared" si="16"/>
        <v>16610500</v>
      </c>
      <c r="K119" s="52">
        <f t="shared" si="17"/>
        <v>17939340</v>
      </c>
      <c r="L119" s="49">
        <f t="shared" si="18"/>
        <v>45000</v>
      </c>
      <c r="M119" s="50">
        <f t="shared" si="19"/>
        <v>2446400.0000000005</v>
      </c>
    </row>
    <row r="120" spans="1:13" x14ac:dyDescent="0.25">
      <c r="A120" s="45">
        <v>119</v>
      </c>
      <c r="B120" s="45">
        <v>1603</v>
      </c>
      <c r="C120" s="46">
        <v>16</v>
      </c>
      <c r="D120" s="43" t="s">
        <v>38</v>
      </c>
      <c r="E120" s="43">
        <v>623</v>
      </c>
      <c r="F120" s="43">
        <v>0</v>
      </c>
      <c r="G120" s="43">
        <f t="shared" si="14"/>
        <v>623</v>
      </c>
      <c r="H120" s="43">
        <f t="shared" si="15"/>
        <v>685.30000000000007</v>
      </c>
      <c r="I120" s="45">
        <f t="shared" si="25"/>
        <v>23900</v>
      </c>
      <c r="J120" s="51">
        <f t="shared" si="16"/>
        <v>14889700</v>
      </c>
      <c r="K120" s="52">
        <f t="shared" si="17"/>
        <v>16080876.000000002</v>
      </c>
      <c r="L120" s="49">
        <f t="shared" si="18"/>
        <v>40000</v>
      </c>
      <c r="M120" s="50">
        <f t="shared" si="19"/>
        <v>2192960</v>
      </c>
    </row>
    <row r="121" spans="1:13" x14ac:dyDescent="0.25">
      <c r="A121" s="45">
        <v>120</v>
      </c>
      <c r="B121" s="45">
        <v>1604</v>
      </c>
      <c r="C121" s="46">
        <v>16</v>
      </c>
      <c r="D121" s="43" t="s">
        <v>38</v>
      </c>
      <c r="E121" s="43">
        <v>623</v>
      </c>
      <c r="F121" s="43">
        <v>0</v>
      </c>
      <c r="G121" s="43">
        <f t="shared" si="14"/>
        <v>623</v>
      </c>
      <c r="H121" s="43">
        <f t="shared" si="15"/>
        <v>685.30000000000007</v>
      </c>
      <c r="I121" s="45">
        <f t="shared" si="25"/>
        <v>23900</v>
      </c>
      <c r="J121" s="51">
        <f t="shared" si="16"/>
        <v>14889700</v>
      </c>
      <c r="K121" s="52">
        <f t="shared" si="17"/>
        <v>16080876.000000002</v>
      </c>
      <c r="L121" s="49">
        <f t="shared" si="18"/>
        <v>40000</v>
      </c>
      <c r="M121" s="50">
        <f t="shared" si="19"/>
        <v>2192960</v>
      </c>
    </row>
    <row r="122" spans="1:13" x14ac:dyDescent="0.25">
      <c r="A122" s="45">
        <v>121</v>
      </c>
      <c r="B122" s="45">
        <v>1605</v>
      </c>
      <c r="C122" s="46">
        <v>16</v>
      </c>
      <c r="D122" s="43" t="s">
        <v>38</v>
      </c>
      <c r="E122" s="43">
        <v>638</v>
      </c>
      <c r="F122" s="43">
        <v>0</v>
      </c>
      <c r="G122" s="43">
        <f t="shared" si="14"/>
        <v>638</v>
      </c>
      <c r="H122" s="43">
        <f t="shared" si="15"/>
        <v>701.80000000000007</v>
      </c>
      <c r="I122" s="45">
        <f t="shared" si="25"/>
        <v>23900</v>
      </c>
      <c r="J122" s="51">
        <f t="shared" si="16"/>
        <v>15248200</v>
      </c>
      <c r="K122" s="52">
        <f t="shared" si="17"/>
        <v>16468056.000000002</v>
      </c>
      <c r="L122" s="49">
        <f t="shared" si="18"/>
        <v>41000</v>
      </c>
      <c r="M122" s="50">
        <f t="shared" si="19"/>
        <v>2245760</v>
      </c>
    </row>
    <row r="123" spans="1:13" x14ac:dyDescent="0.25">
      <c r="A123" s="45">
        <v>122</v>
      </c>
      <c r="B123" s="45">
        <v>1606</v>
      </c>
      <c r="C123" s="46">
        <v>16</v>
      </c>
      <c r="D123" s="43" t="s">
        <v>38</v>
      </c>
      <c r="E123" s="43">
        <v>638</v>
      </c>
      <c r="F123" s="43">
        <v>0</v>
      </c>
      <c r="G123" s="43">
        <f t="shared" si="14"/>
        <v>638</v>
      </c>
      <c r="H123" s="43">
        <f t="shared" si="15"/>
        <v>701.80000000000007</v>
      </c>
      <c r="I123" s="45">
        <f t="shared" si="25"/>
        <v>23900</v>
      </c>
      <c r="J123" s="51">
        <f t="shared" si="16"/>
        <v>15248200</v>
      </c>
      <c r="K123" s="52">
        <f t="shared" si="17"/>
        <v>16468056.000000002</v>
      </c>
      <c r="L123" s="49">
        <f t="shared" si="18"/>
        <v>41000</v>
      </c>
      <c r="M123" s="50">
        <f t="shared" si="19"/>
        <v>2245760</v>
      </c>
    </row>
    <row r="124" spans="1:13" x14ac:dyDescent="0.25">
      <c r="A124" s="45">
        <v>123</v>
      </c>
      <c r="B124" s="45">
        <v>1607</v>
      </c>
      <c r="C124" s="46">
        <v>16</v>
      </c>
      <c r="D124" s="43" t="s">
        <v>14</v>
      </c>
      <c r="E124" s="43">
        <v>1040</v>
      </c>
      <c r="F124" s="43">
        <v>56</v>
      </c>
      <c r="G124" s="43">
        <f t="shared" si="14"/>
        <v>1096</v>
      </c>
      <c r="H124" s="43">
        <f t="shared" si="15"/>
        <v>1205.6000000000001</v>
      </c>
      <c r="I124" s="45">
        <f t="shared" si="25"/>
        <v>23900</v>
      </c>
      <c r="J124" s="51">
        <f t="shared" si="16"/>
        <v>26194400</v>
      </c>
      <c r="K124" s="52">
        <f t="shared" si="17"/>
        <v>28289952</v>
      </c>
      <c r="L124" s="49">
        <f t="shared" si="18"/>
        <v>70500</v>
      </c>
      <c r="M124" s="50">
        <f t="shared" si="19"/>
        <v>3857920.0000000005</v>
      </c>
    </row>
    <row r="125" spans="1:13" x14ac:dyDescent="0.25">
      <c r="A125" s="45">
        <v>124</v>
      </c>
      <c r="B125" s="45">
        <v>1608</v>
      </c>
      <c r="C125" s="46">
        <v>16</v>
      </c>
      <c r="D125" s="43" t="s">
        <v>14</v>
      </c>
      <c r="E125" s="43">
        <v>1040</v>
      </c>
      <c r="F125" s="43">
        <v>56</v>
      </c>
      <c r="G125" s="43">
        <f t="shared" si="14"/>
        <v>1096</v>
      </c>
      <c r="H125" s="43">
        <f t="shared" si="15"/>
        <v>1205.6000000000001</v>
      </c>
      <c r="I125" s="45">
        <f t="shared" si="25"/>
        <v>23900</v>
      </c>
      <c r="J125" s="51">
        <f t="shared" si="16"/>
        <v>26194400</v>
      </c>
      <c r="K125" s="52">
        <f t="shared" si="17"/>
        <v>28289952</v>
      </c>
      <c r="L125" s="49">
        <f t="shared" si="18"/>
        <v>70500</v>
      </c>
      <c r="M125" s="50">
        <f t="shared" si="19"/>
        <v>3857920.0000000005</v>
      </c>
    </row>
    <row r="126" spans="1:13" x14ac:dyDescent="0.25">
      <c r="A126" s="45">
        <v>125</v>
      </c>
      <c r="B126" s="45">
        <v>1701</v>
      </c>
      <c r="C126" s="46">
        <v>17</v>
      </c>
      <c r="D126" s="43" t="s">
        <v>38</v>
      </c>
      <c r="E126" s="43">
        <v>695</v>
      </c>
      <c r="F126" s="43">
        <v>0</v>
      </c>
      <c r="G126" s="43">
        <f t="shared" si="14"/>
        <v>695</v>
      </c>
      <c r="H126" s="43">
        <f t="shared" si="15"/>
        <v>764.50000000000011</v>
      </c>
      <c r="I126" s="45">
        <f>I125+60</f>
        <v>23960</v>
      </c>
      <c r="J126" s="51">
        <f t="shared" si="16"/>
        <v>16652200</v>
      </c>
      <c r="K126" s="52">
        <f t="shared" si="17"/>
        <v>17984376</v>
      </c>
      <c r="L126" s="49">
        <f t="shared" si="18"/>
        <v>45000</v>
      </c>
      <c r="M126" s="50">
        <f t="shared" si="19"/>
        <v>2446400.0000000005</v>
      </c>
    </row>
    <row r="127" spans="1:13" x14ac:dyDescent="0.25">
      <c r="A127" s="45">
        <v>126</v>
      </c>
      <c r="B127" s="45">
        <v>1702</v>
      </c>
      <c r="C127" s="46">
        <v>17</v>
      </c>
      <c r="D127" s="43" t="s">
        <v>38</v>
      </c>
      <c r="E127" s="43">
        <v>695</v>
      </c>
      <c r="F127" s="43">
        <v>0</v>
      </c>
      <c r="G127" s="43">
        <f t="shared" si="14"/>
        <v>695</v>
      </c>
      <c r="H127" s="43">
        <f t="shared" si="15"/>
        <v>764.50000000000011</v>
      </c>
      <c r="I127" s="45">
        <f t="shared" ref="I127:I133" si="26">I126</f>
        <v>23960</v>
      </c>
      <c r="J127" s="51">
        <f t="shared" si="16"/>
        <v>16652200</v>
      </c>
      <c r="K127" s="52">
        <f t="shared" si="17"/>
        <v>17984376</v>
      </c>
      <c r="L127" s="49">
        <f t="shared" si="18"/>
        <v>45000</v>
      </c>
      <c r="M127" s="50">
        <f t="shared" si="19"/>
        <v>2446400.0000000005</v>
      </c>
    </row>
    <row r="128" spans="1:13" x14ac:dyDescent="0.25">
      <c r="A128" s="45">
        <v>127</v>
      </c>
      <c r="B128" s="45">
        <v>1703</v>
      </c>
      <c r="C128" s="46">
        <v>17</v>
      </c>
      <c r="D128" s="43" t="s">
        <v>38</v>
      </c>
      <c r="E128" s="43">
        <v>623</v>
      </c>
      <c r="F128" s="43">
        <v>0</v>
      </c>
      <c r="G128" s="43">
        <f t="shared" si="14"/>
        <v>623</v>
      </c>
      <c r="H128" s="43">
        <f t="shared" si="15"/>
        <v>685.30000000000007</v>
      </c>
      <c r="I128" s="45">
        <f t="shared" si="26"/>
        <v>23960</v>
      </c>
      <c r="J128" s="51">
        <f t="shared" si="16"/>
        <v>14927080</v>
      </c>
      <c r="K128" s="52">
        <f t="shared" si="17"/>
        <v>16121246.4</v>
      </c>
      <c r="L128" s="49">
        <f t="shared" si="18"/>
        <v>40500</v>
      </c>
      <c r="M128" s="50">
        <f t="shared" si="19"/>
        <v>2192960</v>
      </c>
    </row>
    <row r="129" spans="1:13" x14ac:dyDescent="0.25">
      <c r="A129" s="45">
        <v>128</v>
      </c>
      <c r="B129" s="45">
        <v>1704</v>
      </c>
      <c r="C129" s="46">
        <v>17</v>
      </c>
      <c r="D129" s="43" t="s">
        <v>38</v>
      </c>
      <c r="E129" s="43">
        <v>623</v>
      </c>
      <c r="F129" s="43">
        <v>0</v>
      </c>
      <c r="G129" s="43">
        <f t="shared" si="14"/>
        <v>623</v>
      </c>
      <c r="H129" s="43">
        <f t="shared" si="15"/>
        <v>685.30000000000007</v>
      </c>
      <c r="I129" s="45">
        <f t="shared" si="26"/>
        <v>23960</v>
      </c>
      <c r="J129" s="51">
        <f t="shared" si="16"/>
        <v>14927080</v>
      </c>
      <c r="K129" s="52">
        <f t="shared" si="17"/>
        <v>16121246.4</v>
      </c>
      <c r="L129" s="49">
        <f t="shared" si="18"/>
        <v>40500</v>
      </c>
      <c r="M129" s="50">
        <f t="shared" si="19"/>
        <v>2192960</v>
      </c>
    </row>
    <row r="130" spans="1:13" x14ac:dyDescent="0.25">
      <c r="A130" s="45">
        <v>129</v>
      </c>
      <c r="B130" s="45">
        <v>1705</v>
      </c>
      <c r="C130" s="46">
        <v>17</v>
      </c>
      <c r="D130" s="43" t="s">
        <v>38</v>
      </c>
      <c r="E130" s="43">
        <v>638</v>
      </c>
      <c r="F130" s="43">
        <v>0</v>
      </c>
      <c r="G130" s="43">
        <f t="shared" si="14"/>
        <v>638</v>
      </c>
      <c r="H130" s="43">
        <f t="shared" si="15"/>
        <v>701.80000000000007</v>
      </c>
      <c r="I130" s="45">
        <f t="shared" si="26"/>
        <v>23960</v>
      </c>
      <c r="J130" s="51">
        <f t="shared" si="16"/>
        <v>15286480</v>
      </c>
      <c r="K130" s="52">
        <f t="shared" si="17"/>
        <v>16509398.4</v>
      </c>
      <c r="L130" s="49">
        <f t="shared" si="18"/>
        <v>41500</v>
      </c>
      <c r="M130" s="50">
        <f t="shared" si="19"/>
        <v>2245760</v>
      </c>
    </row>
    <row r="131" spans="1:13" x14ac:dyDescent="0.25">
      <c r="A131" s="45">
        <v>130</v>
      </c>
      <c r="B131" s="45">
        <v>1706</v>
      </c>
      <c r="C131" s="46">
        <v>17</v>
      </c>
      <c r="D131" s="43" t="s">
        <v>38</v>
      </c>
      <c r="E131" s="43">
        <v>638</v>
      </c>
      <c r="F131" s="43">
        <v>0</v>
      </c>
      <c r="G131" s="43">
        <f t="shared" ref="G131:G194" si="27">E131+F131</f>
        <v>638</v>
      </c>
      <c r="H131" s="43">
        <f t="shared" ref="H131:H194" si="28">G131*1.1</f>
        <v>701.80000000000007</v>
      </c>
      <c r="I131" s="45">
        <f t="shared" si="26"/>
        <v>23960</v>
      </c>
      <c r="J131" s="51">
        <f t="shared" ref="J131:J194" si="29">G131*I131</f>
        <v>15286480</v>
      </c>
      <c r="K131" s="52">
        <f t="shared" ref="K131:K194" si="30">J131*1.08</f>
        <v>16509398.4</v>
      </c>
      <c r="L131" s="49">
        <f t="shared" ref="L131:L194" si="31">MROUND((K131*0.03/12),500)</f>
        <v>41500</v>
      </c>
      <c r="M131" s="50">
        <f t="shared" ref="M131:M194" si="32">H131*3200</f>
        <v>2245760</v>
      </c>
    </row>
    <row r="132" spans="1:13" x14ac:dyDescent="0.25">
      <c r="A132" s="45">
        <v>131</v>
      </c>
      <c r="B132" s="45">
        <v>1707</v>
      </c>
      <c r="C132" s="46">
        <v>17</v>
      </c>
      <c r="D132" s="43" t="s">
        <v>14</v>
      </c>
      <c r="E132" s="43">
        <v>1040</v>
      </c>
      <c r="F132" s="43">
        <v>56</v>
      </c>
      <c r="G132" s="43">
        <f t="shared" si="27"/>
        <v>1096</v>
      </c>
      <c r="H132" s="43">
        <f t="shared" si="28"/>
        <v>1205.6000000000001</v>
      </c>
      <c r="I132" s="45">
        <f t="shared" si="26"/>
        <v>23960</v>
      </c>
      <c r="J132" s="51">
        <f t="shared" si="29"/>
        <v>26260160</v>
      </c>
      <c r="K132" s="52">
        <f t="shared" si="30"/>
        <v>28360972.800000001</v>
      </c>
      <c r="L132" s="49">
        <f t="shared" si="31"/>
        <v>71000</v>
      </c>
      <c r="M132" s="50">
        <f t="shared" si="32"/>
        <v>3857920.0000000005</v>
      </c>
    </row>
    <row r="133" spans="1:13" x14ac:dyDescent="0.25">
      <c r="A133" s="45">
        <v>132</v>
      </c>
      <c r="B133" s="45">
        <v>1708</v>
      </c>
      <c r="C133" s="46">
        <v>17</v>
      </c>
      <c r="D133" s="43" t="s">
        <v>14</v>
      </c>
      <c r="E133" s="43">
        <v>1040</v>
      </c>
      <c r="F133" s="43">
        <v>56</v>
      </c>
      <c r="G133" s="43">
        <f t="shared" si="27"/>
        <v>1096</v>
      </c>
      <c r="H133" s="43">
        <f t="shared" si="28"/>
        <v>1205.6000000000001</v>
      </c>
      <c r="I133" s="45">
        <f t="shared" si="26"/>
        <v>23960</v>
      </c>
      <c r="J133" s="51">
        <f t="shared" si="29"/>
        <v>26260160</v>
      </c>
      <c r="K133" s="52">
        <f t="shared" si="30"/>
        <v>28360972.800000001</v>
      </c>
      <c r="L133" s="49">
        <f t="shared" si="31"/>
        <v>71000</v>
      </c>
      <c r="M133" s="50">
        <f t="shared" si="32"/>
        <v>3857920.0000000005</v>
      </c>
    </row>
    <row r="134" spans="1:13" s="1" customFormat="1" x14ac:dyDescent="0.25">
      <c r="A134" s="45">
        <v>133</v>
      </c>
      <c r="B134" s="45">
        <v>1801</v>
      </c>
      <c r="C134" s="46">
        <v>18</v>
      </c>
      <c r="D134" s="43" t="s">
        <v>38</v>
      </c>
      <c r="E134" s="43">
        <v>695</v>
      </c>
      <c r="F134" s="43">
        <v>0</v>
      </c>
      <c r="G134" s="43">
        <f t="shared" si="27"/>
        <v>695</v>
      </c>
      <c r="H134" s="43">
        <f t="shared" si="28"/>
        <v>764.50000000000011</v>
      </c>
      <c r="I134" s="45">
        <f>I133+60</f>
        <v>24020</v>
      </c>
      <c r="J134" s="51">
        <f t="shared" si="29"/>
        <v>16693900</v>
      </c>
      <c r="K134" s="52">
        <f t="shared" si="30"/>
        <v>18029412</v>
      </c>
      <c r="L134" s="49">
        <f t="shared" si="31"/>
        <v>45000</v>
      </c>
      <c r="M134" s="50">
        <f t="shared" si="32"/>
        <v>2446400.0000000005</v>
      </c>
    </row>
    <row r="135" spans="1:13" s="1" customFormat="1" x14ac:dyDescent="0.25">
      <c r="A135" s="45">
        <v>134</v>
      </c>
      <c r="B135" s="45">
        <v>1802</v>
      </c>
      <c r="C135" s="46">
        <v>18</v>
      </c>
      <c r="D135" s="43" t="s">
        <v>38</v>
      </c>
      <c r="E135" s="43">
        <v>695</v>
      </c>
      <c r="F135" s="43">
        <v>0</v>
      </c>
      <c r="G135" s="43">
        <f t="shared" si="27"/>
        <v>695</v>
      </c>
      <c r="H135" s="43">
        <f t="shared" si="28"/>
        <v>764.50000000000011</v>
      </c>
      <c r="I135" s="45">
        <f>I134</f>
        <v>24020</v>
      </c>
      <c r="J135" s="51">
        <f t="shared" si="29"/>
        <v>16693900</v>
      </c>
      <c r="K135" s="52">
        <f t="shared" si="30"/>
        <v>18029412</v>
      </c>
      <c r="L135" s="49">
        <f t="shared" si="31"/>
        <v>45000</v>
      </c>
      <c r="M135" s="50">
        <f t="shared" si="32"/>
        <v>2446400.0000000005</v>
      </c>
    </row>
    <row r="136" spans="1:13" s="1" customFormat="1" x14ac:dyDescent="0.25">
      <c r="A136" s="45">
        <v>135</v>
      </c>
      <c r="B136" s="45">
        <v>1803</v>
      </c>
      <c r="C136" s="46">
        <v>18</v>
      </c>
      <c r="D136" s="43" t="s">
        <v>38</v>
      </c>
      <c r="E136" s="43">
        <v>623</v>
      </c>
      <c r="F136" s="43">
        <v>0</v>
      </c>
      <c r="G136" s="43">
        <f t="shared" si="27"/>
        <v>623</v>
      </c>
      <c r="H136" s="43">
        <f t="shared" si="28"/>
        <v>685.30000000000007</v>
      </c>
      <c r="I136" s="45">
        <f>I135</f>
        <v>24020</v>
      </c>
      <c r="J136" s="51">
        <f t="shared" si="29"/>
        <v>14964460</v>
      </c>
      <c r="K136" s="52">
        <f t="shared" si="30"/>
        <v>16161616.800000001</v>
      </c>
      <c r="L136" s="49">
        <f t="shared" si="31"/>
        <v>40500</v>
      </c>
      <c r="M136" s="50">
        <f t="shared" si="32"/>
        <v>2192960</v>
      </c>
    </row>
    <row r="137" spans="1:13" s="1" customFormat="1" x14ac:dyDescent="0.25">
      <c r="A137" s="45">
        <v>136</v>
      </c>
      <c r="B137" s="45">
        <v>1804</v>
      </c>
      <c r="C137" s="46">
        <v>18</v>
      </c>
      <c r="D137" s="43" t="s">
        <v>38</v>
      </c>
      <c r="E137" s="43">
        <v>623</v>
      </c>
      <c r="F137" s="43">
        <v>0</v>
      </c>
      <c r="G137" s="43">
        <f t="shared" si="27"/>
        <v>623</v>
      </c>
      <c r="H137" s="43">
        <f t="shared" si="28"/>
        <v>685.30000000000007</v>
      </c>
      <c r="I137" s="45">
        <f>I136</f>
        <v>24020</v>
      </c>
      <c r="J137" s="51">
        <f t="shared" si="29"/>
        <v>14964460</v>
      </c>
      <c r="K137" s="52">
        <f t="shared" si="30"/>
        <v>16161616.800000001</v>
      </c>
      <c r="L137" s="49">
        <f t="shared" si="31"/>
        <v>40500</v>
      </c>
      <c r="M137" s="50">
        <f t="shared" si="32"/>
        <v>2192960</v>
      </c>
    </row>
    <row r="138" spans="1:13" s="1" customFormat="1" x14ac:dyDescent="0.25">
      <c r="A138" s="45">
        <v>137</v>
      </c>
      <c r="B138" s="45">
        <v>1805</v>
      </c>
      <c r="C138" s="46">
        <v>18</v>
      </c>
      <c r="D138" s="43" t="s">
        <v>38</v>
      </c>
      <c r="E138" s="43">
        <v>638</v>
      </c>
      <c r="F138" s="43">
        <v>0</v>
      </c>
      <c r="G138" s="43">
        <f t="shared" si="27"/>
        <v>638</v>
      </c>
      <c r="H138" s="43">
        <f t="shared" si="28"/>
        <v>701.80000000000007</v>
      </c>
      <c r="I138" s="45">
        <f>I137</f>
        <v>24020</v>
      </c>
      <c r="J138" s="51">
        <f t="shared" si="29"/>
        <v>15324760</v>
      </c>
      <c r="K138" s="52">
        <f t="shared" si="30"/>
        <v>16550740.800000001</v>
      </c>
      <c r="L138" s="49">
        <f t="shared" si="31"/>
        <v>41500</v>
      </c>
      <c r="M138" s="50">
        <f t="shared" si="32"/>
        <v>2245760</v>
      </c>
    </row>
    <row r="139" spans="1:13" s="1" customFormat="1" x14ac:dyDescent="0.25">
      <c r="A139" s="45">
        <v>138</v>
      </c>
      <c r="B139" s="45">
        <v>1808</v>
      </c>
      <c r="C139" s="46">
        <v>18</v>
      </c>
      <c r="D139" s="43" t="s">
        <v>14</v>
      </c>
      <c r="E139" s="43">
        <v>1040</v>
      </c>
      <c r="F139" s="43">
        <v>56</v>
      </c>
      <c r="G139" s="43">
        <f t="shared" si="27"/>
        <v>1096</v>
      </c>
      <c r="H139" s="43">
        <f t="shared" si="28"/>
        <v>1205.6000000000001</v>
      </c>
      <c r="I139" s="45">
        <f>I138</f>
        <v>24020</v>
      </c>
      <c r="J139" s="51">
        <f t="shared" si="29"/>
        <v>26325920</v>
      </c>
      <c r="K139" s="52">
        <f t="shared" si="30"/>
        <v>28431993.600000001</v>
      </c>
      <c r="L139" s="49">
        <f t="shared" si="31"/>
        <v>71000</v>
      </c>
      <c r="M139" s="50">
        <f t="shared" si="32"/>
        <v>3857920.0000000005</v>
      </c>
    </row>
    <row r="140" spans="1:13" x14ac:dyDescent="0.25">
      <c r="A140" s="45">
        <v>139</v>
      </c>
      <c r="B140" s="45">
        <v>1901</v>
      </c>
      <c r="C140" s="46">
        <v>19</v>
      </c>
      <c r="D140" s="43" t="s">
        <v>38</v>
      </c>
      <c r="E140" s="43">
        <v>695</v>
      </c>
      <c r="F140" s="43">
        <v>0</v>
      </c>
      <c r="G140" s="43">
        <f t="shared" si="27"/>
        <v>695</v>
      </c>
      <c r="H140" s="43">
        <f t="shared" si="28"/>
        <v>764.50000000000011</v>
      </c>
      <c r="I140" s="45">
        <f>I139+60</f>
        <v>24080</v>
      </c>
      <c r="J140" s="51">
        <f t="shared" si="29"/>
        <v>16735600</v>
      </c>
      <c r="K140" s="52">
        <f t="shared" si="30"/>
        <v>18074448</v>
      </c>
      <c r="L140" s="49">
        <f t="shared" si="31"/>
        <v>45000</v>
      </c>
      <c r="M140" s="50">
        <f t="shared" si="32"/>
        <v>2446400.0000000005</v>
      </c>
    </row>
    <row r="141" spans="1:13" x14ac:dyDescent="0.25">
      <c r="A141" s="45">
        <v>140</v>
      </c>
      <c r="B141" s="45">
        <v>1902</v>
      </c>
      <c r="C141" s="46">
        <v>19</v>
      </c>
      <c r="D141" s="43" t="s">
        <v>38</v>
      </c>
      <c r="E141" s="43">
        <v>695</v>
      </c>
      <c r="F141" s="43">
        <v>0</v>
      </c>
      <c r="G141" s="43">
        <f t="shared" si="27"/>
        <v>695</v>
      </c>
      <c r="H141" s="43">
        <f t="shared" si="28"/>
        <v>764.50000000000011</v>
      </c>
      <c r="I141" s="45">
        <f t="shared" ref="I141:I147" si="33">I140</f>
        <v>24080</v>
      </c>
      <c r="J141" s="51">
        <f t="shared" si="29"/>
        <v>16735600</v>
      </c>
      <c r="K141" s="52">
        <f t="shared" si="30"/>
        <v>18074448</v>
      </c>
      <c r="L141" s="49">
        <f t="shared" si="31"/>
        <v>45000</v>
      </c>
      <c r="M141" s="50">
        <f t="shared" si="32"/>
        <v>2446400.0000000005</v>
      </c>
    </row>
    <row r="142" spans="1:13" x14ac:dyDescent="0.25">
      <c r="A142" s="45">
        <v>141</v>
      </c>
      <c r="B142" s="45">
        <v>1903</v>
      </c>
      <c r="C142" s="46">
        <v>19</v>
      </c>
      <c r="D142" s="43" t="s">
        <v>38</v>
      </c>
      <c r="E142" s="43">
        <v>623</v>
      </c>
      <c r="F142" s="43">
        <v>0</v>
      </c>
      <c r="G142" s="43">
        <f t="shared" si="27"/>
        <v>623</v>
      </c>
      <c r="H142" s="43">
        <f t="shared" si="28"/>
        <v>685.30000000000007</v>
      </c>
      <c r="I142" s="45">
        <f t="shared" si="33"/>
        <v>24080</v>
      </c>
      <c r="J142" s="51">
        <f t="shared" si="29"/>
        <v>15001840</v>
      </c>
      <c r="K142" s="52">
        <f t="shared" si="30"/>
        <v>16201987.200000001</v>
      </c>
      <c r="L142" s="49">
        <f t="shared" si="31"/>
        <v>40500</v>
      </c>
      <c r="M142" s="50">
        <f t="shared" si="32"/>
        <v>2192960</v>
      </c>
    </row>
    <row r="143" spans="1:13" x14ac:dyDescent="0.25">
      <c r="A143" s="45">
        <v>142</v>
      </c>
      <c r="B143" s="45">
        <v>1904</v>
      </c>
      <c r="C143" s="46">
        <v>19</v>
      </c>
      <c r="D143" s="43" t="s">
        <v>38</v>
      </c>
      <c r="E143" s="43">
        <v>623</v>
      </c>
      <c r="F143" s="43">
        <v>0</v>
      </c>
      <c r="G143" s="43">
        <f t="shared" si="27"/>
        <v>623</v>
      </c>
      <c r="H143" s="43">
        <f t="shared" si="28"/>
        <v>685.30000000000007</v>
      </c>
      <c r="I143" s="45">
        <f t="shared" si="33"/>
        <v>24080</v>
      </c>
      <c r="J143" s="51">
        <f t="shared" si="29"/>
        <v>15001840</v>
      </c>
      <c r="K143" s="52">
        <f t="shared" si="30"/>
        <v>16201987.200000001</v>
      </c>
      <c r="L143" s="49">
        <f t="shared" si="31"/>
        <v>40500</v>
      </c>
      <c r="M143" s="50">
        <f t="shared" si="32"/>
        <v>2192960</v>
      </c>
    </row>
    <row r="144" spans="1:13" x14ac:dyDescent="0.25">
      <c r="A144" s="45">
        <v>143</v>
      </c>
      <c r="B144" s="45">
        <v>1905</v>
      </c>
      <c r="C144" s="46">
        <v>19</v>
      </c>
      <c r="D144" s="43" t="s">
        <v>38</v>
      </c>
      <c r="E144" s="43">
        <v>638</v>
      </c>
      <c r="F144" s="43">
        <v>0</v>
      </c>
      <c r="G144" s="43">
        <f t="shared" si="27"/>
        <v>638</v>
      </c>
      <c r="H144" s="43">
        <f t="shared" si="28"/>
        <v>701.80000000000007</v>
      </c>
      <c r="I144" s="45">
        <f t="shared" si="33"/>
        <v>24080</v>
      </c>
      <c r="J144" s="51">
        <f t="shared" si="29"/>
        <v>15363040</v>
      </c>
      <c r="K144" s="52">
        <f t="shared" si="30"/>
        <v>16592083.200000001</v>
      </c>
      <c r="L144" s="49">
        <f t="shared" si="31"/>
        <v>41500</v>
      </c>
      <c r="M144" s="50">
        <f t="shared" si="32"/>
        <v>2245760</v>
      </c>
    </row>
    <row r="145" spans="1:15" x14ac:dyDescent="0.25">
      <c r="A145" s="45">
        <v>144</v>
      </c>
      <c r="B145" s="45">
        <v>1906</v>
      </c>
      <c r="C145" s="46">
        <v>19</v>
      </c>
      <c r="D145" s="43" t="s">
        <v>38</v>
      </c>
      <c r="E145" s="43">
        <v>638</v>
      </c>
      <c r="F145" s="43">
        <v>0</v>
      </c>
      <c r="G145" s="43">
        <f t="shared" si="27"/>
        <v>638</v>
      </c>
      <c r="H145" s="43">
        <f t="shared" si="28"/>
        <v>701.80000000000007</v>
      </c>
      <c r="I145" s="45">
        <f t="shared" si="33"/>
        <v>24080</v>
      </c>
      <c r="J145" s="51">
        <f t="shared" si="29"/>
        <v>15363040</v>
      </c>
      <c r="K145" s="52">
        <f t="shared" si="30"/>
        <v>16592083.200000001</v>
      </c>
      <c r="L145" s="49">
        <f t="shared" si="31"/>
        <v>41500</v>
      </c>
      <c r="M145" s="50">
        <f t="shared" si="32"/>
        <v>2245760</v>
      </c>
    </row>
    <row r="146" spans="1:15" x14ac:dyDescent="0.25">
      <c r="A146" s="45">
        <v>145</v>
      </c>
      <c r="B146" s="45">
        <v>1907</v>
      </c>
      <c r="C146" s="46">
        <v>19</v>
      </c>
      <c r="D146" s="43" t="s">
        <v>14</v>
      </c>
      <c r="E146" s="43">
        <v>1040</v>
      </c>
      <c r="F146" s="43">
        <v>56</v>
      </c>
      <c r="G146" s="43">
        <f t="shared" si="27"/>
        <v>1096</v>
      </c>
      <c r="H146" s="43">
        <f t="shared" si="28"/>
        <v>1205.6000000000001</v>
      </c>
      <c r="I146" s="45">
        <f t="shared" si="33"/>
        <v>24080</v>
      </c>
      <c r="J146" s="51">
        <f t="shared" si="29"/>
        <v>26391680</v>
      </c>
      <c r="K146" s="52">
        <f t="shared" si="30"/>
        <v>28503014.400000002</v>
      </c>
      <c r="L146" s="49">
        <f t="shared" si="31"/>
        <v>71500</v>
      </c>
      <c r="M146" s="50">
        <f t="shared" si="32"/>
        <v>3857920.0000000005</v>
      </c>
    </row>
    <row r="147" spans="1:15" x14ac:dyDescent="0.25">
      <c r="A147" s="45">
        <v>146</v>
      </c>
      <c r="B147" s="45">
        <v>1908</v>
      </c>
      <c r="C147" s="46">
        <v>19</v>
      </c>
      <c r="D147" s="43" t="s">
        <v>14</v>
      </c>
      <c r="E147" s="43">
        <v>1040</v>
      </c>
      <c r="F147" s="43">
        <v>56</v>
      </c>
      <c r="G147" s="43">
        <f t="shared" si="27"/>
        <v>1096</v>
      </c>
      <c r="H147" s="43">
        <f t="shared" si="28"/>
        <v>1205.6000000000001</v>
      </c>
      <c r="I147" s="45">
        <f t="shared" si="33"/>
        <v>24080</v>
      </c>
      <c r="J147" s="51">
        <f t="shared" si="29"/>
        <v>26391680</v>
      </c>
      <c r="K147" s="52">
        <f t="shared" si="30"/>
        <v>28503014.400000002</v>
      </c>
      <c r="L147" s="49">
        <f t="shared" si="31"/>
        <v>71500</v>
      </c>
      <c r="M147" s="50">
        <f t="shared" si="32"/>
        <v>3857920.0000000005</v>
      </c>
    </row>
    <row r="148" spans="1:15" x14ac:dyDescent="0.25">
      <c r="A148" s="45">
        <v>147</v>
      </c>
      <c r="B148" s="45">
        <v>2001</v>
      </c>
      <c r="C148" s="46">
        <v>20</v>
      </c>
      <c r="D148" s="43" t="s">
        <v>38</v>
      </c>
      <c r="E148" s="56">
        <v>695</v>
      </c>
      <c r="F148" s="56">
        <v>0</v>
      </c>
      <c r="G148" s="43">
        <f t="shared" si="27"/>
        <v>695</v>
      </c>
      <c r="H148" s="43">
        <f t="shared" si="28"/>
        <v>764.50000000000011</v>
      </c>
      <c r="I148" s="45">
        <f>I147+60</f>
        <v>24140</v>
      </c>
      <c r="J148" s="51">
        <f t="shared" si="29"/>
        <v>16777300</v>
      </c>
      <c r="K148" s="52">
        <f t="shared" si="30"/>
        <v>18119484</v>
      </c>
      <c r="L148" s="49">
        <f t="shared" si="31"/>
        <v>45500</v>
      </c>
      <c r="M148" s="50">
        <f t="shared" si="32"/>
        <v>2446400.0000000005</v>
      </c>
    </row>
    <row r="149" spans="1:15" x14ac:dyDescent="0.25">
      <c r="A149" s="45">
        <v>148</v>
      </c>
      <c r="B149" s="45">
        <v>2002</v>
      </c>
      <c r="C149" s="46">
        <v>20</v>
      </c>
      <c r="D149" s="57" t="s">
        <v>38</v>
      </c>
      <c r="E149" s="55">
        <v>695</v>
      </c>
      <c r="F149" s="55">
        <v>0</v>
      </c>
      <c r="G149" s="43">
        <f t="shared" si="27"/>
        <v>695</v>
      </c>
      <c r="H149" s="43">
        <f t="shared" si="28"/>
        <v>764.50000000000011</v>
      </c>
      <c r="I149" s="45">
        <f t="shared" ref="I149:I155" si="34">I148</f>
        <v>24140</v>
      </c>
      <c r="J149" s="51">
        <f t="shared" si="29"/>
        <v>16777300</v>
      </c>
      <c r="K149" s="52">
        <f t="shared" si="30"/>
        <v>18119484</v>
      </c>
      <c r="L149" s="49">
        <f t="shared" si="31"/>
        <v>45500</v>
      </c>
      <c r="M149" s="50">
        <f t="shared" si="32"/>
        <v>2446400.0000000005</v>
      </c>
    </row>
    <row r="150" spans="1:15" x14ac:dyDescent="0.25">
      <c r="A150" s="45">
        <v>149</v>
      </c>
      <c r="B150" s="45">
        <v>2003</v>
      </c>
      <c r="C150" s="46">
        <v>20</v>
      </c>
      <c r="D150" s="57" t="s">
        <v>38</v>
      </c>
      <c r="E150" s="55">
        <v>623</v>
      </c>
      <c r="F150" s="55">
        <v>0</v>
      </c>
      <c r="G150" s="43">
        <f t="shared" si="27"/>
        <v>623</v>
      </c>
      <c r="H150" s="43">
        <f t="shared" si="28"/>
        <v>685.30000000000007</v>
      </c>
      <c r="I150" s="45">
        <f t="shared" si="34"/>
        <v>24140</v>
      </c>
      <c r="J150" s="51">
        <f t="shared" si="29"/>
        <v>15039220</v>
      </c>
      <c r="K150" s="52">
        <f t="shared" si="30"/>
        <v>16242357.600000001</v>
      </c>
      <c r="L150" s="49">
        <f t="shared" si="31"/>
        <v>40500</v>
      </c>
      <c r="M150" s="50">
        <f t="shared" si="32"/>
        <v>2192960</v>
      </c>
    </row>
    <row r="151" spans="1:15" x14ac:dyDescent="0.25">
      <c r="A151" s="45">
        <v>150</v>
      </c>
      <c r="B151" s="45">
        <v>2004</v>
      </c>
      <c r="C151" s="46">
        <v>20</v>
      </c>
      <c r="D151" s="57" t="s">
        <v>38</v>
      </c>
      <c r="E151" s="55">
        <v>623</v>
      </c>
      <c r="F151" s="55">
        <v>0</v>
      </c>
      <c r="G151" s="43">
        <f t="shared" si="27"/>
        <v>623</v>
      </c>
      <c r="H151" s="43">
        <f t="shared" si="28"/>
        <v>685.30000000000007</v>
      </c>
      <c r="I151" s="45">
        <f t="shared" si="34"/>
        <v>24140</v>
      </c>
      <c r="J151" s="51">
        <f t="shared" si="29"/>
        <v>15039220</v>
      </c>
      <c r="K151" s="52">
        <f t="shared" si="30"/>
        <v>16242357.600000001</v>
      </c>
      <c r="L151" s="49">
        <f t="shared" si="31"/>
        <v>40500</v>
      </c>
      <c r="M151" s="50">
        <f t="shared" si="32"/>
        <v>2192960</v>
      </c>
    </row>
    <row r="152" spans="1:15" x14ac:dyDescent="0.25">
      <c r="A152" s="45">
        <v>151</v>
      </c>
      <c r="B152" s="45">
        <v>2005</v>
      </c>
      <c r="C152" s="46">
        <v>20</v>
      </c>
      <c r="D152" s="57" t="s">
        <v>38</v>
      </c>
      <c r="E152" s="55">
        <v>638</v>
      </c>
      <c r="F152" s="55">
        <v>0</v>
      </c>
      <c r="G152" s="43">
        <f t="shared" si="27"/>
        <v>638</v>
      </c>
      <c r="H152" s="43">
        <f t="shared" si="28"/>
        <v>701.80000000000007</v>
      </c>
      <c r="I152" s="45">
        <f t="shared" si="34"/>
        <v>24140</v>
      </c>
      <c r="J152" s="51">
        <f t="shared" si="29"/>
        <v>15401320</v>
      </c>
      <c r="K152" s="52">
        <f t="shared" si="30"/>
        <v>16633425.600000001</v>
      </c>
      <c r="L152" s="49">
        <f t="shared" si="31"/>
        <v>41500</v>
      </c>
      <c r="M152" s="50">
        <f t="shared" si="32"/>
        <v>2245760</v>
      </c>
    </row>
    <row r="153" spans="1:15" x14ac:dyDescent="0.25">
      <c r="A153" s="45">
        <v>152</v>
      </c>
      <c r="B153" s="45">
        <v>2006</v>
      </c>
      <c r="C153" s="46">
        <v>20</v>
      </c>
      <c r="D153" s="57" t="s">
        <v>38</v>
      </c>
      <c r="E153" s="55">
        <v>638</v>
      </c>
      <c r="F153" s="55">
        <v>0</v>
      </c>
      <c r="G153" s="43">
        <f t="shared" si="27"/>
        <v>638</v>
      </c>
      <c r="H153" s="43">
        <f t="shared" si="28"/>
        <v>701.80000000000007</v>
      </c>
      <c r="I153" s="45">
        <f t="shared" si="34"/>
        <v>24140</v>
      </c>
      <c r="J153" s="51">
        <f t="shared" si="29"/>
        <v>15401320</v>
      </c>
      <c r="K153" s="52">
        <f t="shared" si="30"/>
        <v>16633425.600000001</v>
      </c>
      <c r="L153" s="49">
        <f t="shared" si="31"/>
        <v>41500</v>
      </c>
      <c r="M153" s="50">
        <f t="shared" si="32"/>
        <v>2245760</v>
      </c>
    </row>
    <row r="154" spans="1:15" x14ac:dyDescent="0.25">
      <c r="A154" s="45">
        <v>153</v>
      </c>
      <c r="B154" s="45">
        <v>2007</v>
      </c>
      <c r="C154" s="46">
        <v>20</v>
      </c>
      <c r="D154" s="57" t="s">
        <v>14</v>
      </c>
      <c r="E154" s="55">
        <v>1040</v>
      </c>
      <c r="F154" s="55">
        <v>56</v>
      </c>
      <c r="G154" s="43">
        <f t="shared" si="27"/>
        <v>1096</v>
      </c>
      <c r="H154" s="43">
        <f t="shared" si="28"/>
        <v>1205.6000000000001</v>
      </c>
      <c r="I154" s="45">
        <f t="shared" si="34"/>
        <v>24140</v>
      </c>
      <c r="J154" s="51">
        <f t="shared" si="29"/>
        <v>26457440</v>
      </c>
      <c r="K154" s="52">
        <f t="shared" si="30"/>
        <v>28574035.200000003</v>
      </c>
      <c r="L154" s="49">
        <f t="shared" si="31"/>
        <v>71500</v>
      </c>
      <c r="M154" s="50">
        <f t="shared" si="32"/>
        <v>3857920.0000000005</v>
      </c>
    </row>
    <row r="155" spans="1:15" x14ac:dyDescent="0.25">
      <c r="A155" s="45">
        <v>154</v>
      </c>
      <c r="B155" s="45">
        <v>2008</v>
      </c>
      <c r="C155" s="46">
        <v>20</v>
      </c>
      <c r="D155" s="57" t="s">
        <v>14</v>
      </c>
      <c r="E155" s="55">
        <v>1040</v>
      </c>
      <c r="F155" s="55">
        <v>56</v>
      </c>
      <c r="G155" s="43">
        <f t="shared" si="27"/>
        <v>1096</v>
      </c>
      <c r="H155" s="43">
        <f t="shared" si="28"/>
        <v>1205.6000000000001</v>
      </c>
      <c r="I155" s="45">
        <f t="shared" si="34"/>
        <v>24140</v>
      </c>
      <c r="J155" s="51">
        <f t="shared" si="29"/>
        <v>26457440</v>
      </c>
      <c r="K155" s="52">
        <f t="shared" si="30"/>
        <v>28574035.200000003</v>
      </c>
      <c r="L155" s="49">
        <f t="shared" si="31"/>
        <v>71500</v>
      </c>
      <c r="M155" s="50">
        <f t="shared" si="32"/>
        <v>3857920.0000000005</v>
      </c>
    </row>
    <row r="156" spans="1:15" x14ac:dyDescent="0.25">
      <c r="A156" s="45">
        <v>155</v>
      </c>
      <c r="B156" s="45">
        <v>2101</v>
      </c>
      <c r="C156" s="46">
        <v>21</v>
      </c>
      <c r="D156" s="43" t="s">
        <v>38</v>
      </c>
      <c r="E156" s="55">
        <v>697</v>
      </c>
      <c r="F156" s="55">
        <v>0</v>
      </c>
      <c r="G156" s="43">
        <f t="shared" si="27"/>
        <v>697</v>
      </c>
      <c r="H156" s="43">
        <f t="shared" si="28"/>
        <v>766.7</v>
      </c>
      <c r="I156" s="45">
        <f>I155+60</f>
        <v>24200</v>
      </c>
      <c r="J156" s="51">
        <f t="shared" si="29"/>
        <v>16867400</v>
      </c>
      <c r="K156" s="52">
        <f t="shared" si="30"/>
        <v>18216792</v>
      </c>
      <c r="L156" s="49">
        <f t="shared" si="31"/>
        <v>45500</v>
      </c>
      <c r="M156" s="50">
        <f t="shared" si="32"/>
        <v>2453440</v>
      </c>
    </row>
    <row r="157" spans="1:15" x14ac:dyDescent="0.25">
      <c r="A157" s="45">
        <v>156</v>
      </c>
      <c r="B157" s="45">
        <v>2102</v>
      </c>
      <c r="C157" s="46">
        <v>21</v>
      </c>
      <c r="D157" s="57" t="s">
        <v>38</v>
      </c>
      <c r="E157" s="55">
        <v>697</v>
      </c>
      <c r="F157" s="55">
        <v>0</v>
      </c>
      <c r="G157" s="43">
        <f t="shared" si="27"/>
        <v>697</v>
      </c>
      <c r="H157" s="43">
        <f t="shared" si="28"/>
        <v>766.7</v>
      </c>
      <c r="I157" s="45">
        <f t="shared" ref="I157:I163" si="35">I156</f>
        <v>24200</v>
      </c>
      <c r="J157" s="51">
        <f t="shared" si="29"/>
        <v>16867400</v>
      </c>
      <c r="K157" s="52">
        <f t="shared" si="30"/>
        <v>18216792</v>
      </c>
      <c r="L157" s="49">
        <f t="shared" si="31"/>
        <v>45500</v>
      </c>
      <c r="M157" s="50">
        <f t="shared" si="32"/>
        <v>2453440</v>
      </c>
    </row>
    <row r="158" spans="1:15" x14ac:dyDescent="0.25">
      <c r="A158" s="45">
        <v>157</v>
      </c>
      <c r="B158" s="45">
        <v>2103</v>
      </c>
      <c r="C158" s="46">
        <v>21</v>
      </c>
      <c r="D158" s="57" t="s">
        <v>38</v>
      </c>
      <c r="E158" s="55">
        <v>623</v>
      </c>
      <c r="F158" s="55">
        <v>0</v>
      </c>
      <c r="G158" s="43">
        <f t="shared" si="27"/>
        <v>623</v>
      </c>
      <c r="H158" s="43">
        <f t="shared" si="28"/>
        <v>685.30000000000007</v>
      </c>
      <c r="I158" s="45">
        <f t="shared" si="35"/>
        <v>24200</v>
      </c>
      <c r="J158" s="51">
        <f t="shared" si="29"/>
        <v>15076600</v>
      </c>
      <c r="K158" s="52">
        <f t="shared" si="30"/>
        <v>16282728.000000002</v>
      </c>
      <c r="L158" s="49">
        <f t="shared" si="31"/>
        <v>40500</v>
      </c>
      <c r="M158" s="50">
        <f t="shared" si="32"/>
        <v>2192960</v>
      </c>
    </row>
    <row r="159" spans="1:15" x14ac:dyDescent="0.25">
      <c r="A159" s="45">
        <v>158</v>
      </c>
      <c r="B159" s="45">
        <v>2104</v>
      </c>
      <c r="C159" s="46">
        <v>21</v>
      </c>
      <c r="D159" s="57" t="s">
        <v>38</v>
      </c>
      <c r="E159" s="55">
        <v>623</v>
      </c>
      <c r="F159" s="55">
        <v>0</v>
      </c>
      <c r="G159" s="43">
        <f t="shared" si="27"/>
        <v>623</v>
      </c>
      <c r="H159" s="43">
        <f t="shared" si="28"/>
        <v>685.30000000000007</v>
      </c>
      <c r="I159" s="45">
        <f t="shared" si="35"/>
        <v>24200</v>
      </c>
      <c r="J159" s="51">
        <f t="shared" si="29"/>
        <v>15076600</v>
      </c>
      <c r="K159" s="52">
        <f t="shared" si="30"/>
        <v>16282728.000000002</v>
      </c>
      <c r="L159" s="49">
        <f t="shared" si="31"/>
        <v>40500</v>
      </c>
      <c r="M159" s="50">
        <f t="shared" si="32"/>
        <v>2192960</v>
      </c>
    </row>
    <row r="160" spans="1:15" x14ac:dyDescent="0.25">
      <c r="A160" s="45">
        <v>159</v>
      </c>
      <c r="B160" s="45">
        <v>2105</v>
      </c>
      <c r="C160" s="46">
        <v>21</v>
      </c>
      <c r="D160" s="57" t="s">
        <v>38</v>
      </c>
      <c r="E160" s="55">
        <v>646</v>
      </c>
      <c r="F160" s="55">
        <v>0</v>
      </c>
      <c r="G160" s="43">
        <f t="shared" si="27"/>
        <v>646</v>
      </c>
      <c r="H160" s="43">
        <f t="shared" si="28"/>
        <v>710.6</v>
      </c>
      <c r="I160" s="45">
        <f t="shared" si="35"/>
        <v>24200</v>
      </c>
      <c r="J160" s="51">
        <f t="shared" si="29"/>
        <v>15633200</v>
      </c>
      <c r="K160" s="52">
        <f t="shared" si="30"/>
        <v>16883856</v>
      </c>
      <c r="L160" s="49">
        <f t="shared" si="31"/>
        <v>42000</v>
      </c>
      <c r="M160" s="50">
        <f t="shared" si="32"/>
        <v>2273920</v>
      </c>
      <c r="O160" s="12"/>
    </row>
    <row r="161" spans="1:13" x14ac:dyDescent="0.25">
      <c r="A161" s="45">
        <v>160</v>
      </c>
      <c r="B161" s="45">
        <v>2106</v>
      </c>
      <c r="C161" s="46">
        <v>21</v>
      </c>
      <c r="D161" s="57" t="s">
        <v>38</v>
      </c>
      <c r="E161" s="55">
        <v>646</v>
      </c>
      <c r="F161" s="55">
        <v>0</v>
      </c>
      <c r="G161" s="43">
        <f t="shared" si="27"/>
        <v>646</v>
      </c>
      <c r="H161" s="43">
        <f t="shared" si="28"/>
        <v>710.6</v>
      </c>
      <c r="I161" s="45">
        <f t="shared" si="35"/>
        <v>24200</v>
      </c>
      <c r="J161" s="51">
        <f t="shared" si="29"/>
        <v>15633200</v>
      </c>
      <c r="K161" s="52">
        <f t="shared" si="30"/>
        <v>16883856</v>
      </c>
      <c r="L161" s="49">
        <f t="shared" si="31"/>
        <v>42000</v>
      </c>
      <c r="M161" s="50">
        <f t="shared" si="32"/>
        <v>2273920</v>
      </c>
    </row>
    <row r="162" spans="1:13" x14ac:dyDescent="0.25">
      <c r="A162" s="45">
        <v>161</v>
      </c>
      <c r="B162" s="45">
        <v>2107</v>
      </c>
      <c r="C162" s="46">
        <v>21</v>
      </c>
      <c r="D162" s="57" t="s">
        <v>14</v>
      </c>
      <c r="E162" s="55">
        <v>1045</v>
      </c>
      <c r="F162" s="55">
        <v>56</v>
      </c>
      <c r="G162" s="43">
        <f t="shared" si="27"/>
        <v>1101</v>
      </c>
      <c r="H162" s="43">
        <f t="shared" si="28"/>
        <v>1211.1000000000001</v>
      </c>
      <c r="I162" s="45">
        <f t="shared" si="35"/>
        <v>24200</v>
      </c>
      <c r="J162" s="51">
        <f t="shared" si="29"/>
        <v>26644200</v>
      </c>
      <c r="K162" s="52">
        <f t="shared" si="30"/>
        <v>28775736.000000004</v>
      </c>
      <c r="L162" s="49">
        <f t="shared" si="31"/>
        <v>72000</v>
      </c>
      <c r="M162" s="50">
        <f t="shared" si="32"/>
        <v>3875520.0000000005</v>
      </c>
    </row>
    <row r="163" spans="1:13" x14ac:dyDescent="0.25">
      <c r="A163" s="45">
        <v>162</v>
      </c>
      <c r="B163" s="45">
        <v>2108</v>
      </c>
      <c r="C163" s="46">
        <v>21</v>
      </c>
      <c r="D163" s="57" t="s">
        <v>14</v>
      </c>
      <c r="E163" s="55">
        <v>1045</v>
      </c>
      <c r="F163" s="55">
        <v>56</v>
      </c>
      <c r="G163" s="43">
        <f t="shared" si="27"/>
        <v>1101</v>
      </c>
      <c r="H163" s="43">
        <f t="shared" si="28"/>
        <v>1211.1000000000001</v>
      </c>
      <c r="I163" s="45">
        <f t="shared" si="35"/>
        <v>24200</v>
      </c>
      <c r="J163" s="51">
        <f t="shared" si="29"/>
        <v>26644200</v>
      </c>
      <c r="K163" s="52">
        <f t="shared" si="30"/>
        <v>28775736.000000004</v>
      </c>
      <c r="L163" s="49">
        <f t="shared" si="31"/>
        <v>72000</v>
      </c>
      <c r="M163" s="50">
        <f t="shared" si="32"/>
        <v>3875520.0000000005</v>
      </c>
    </row>
    <row r="164" spans="1:13" x14ac:dyDescent="0.25">
      <c r="A164" s="45">
        <v>163</v>
      </c>
      <c r="B164" s="45">
        <v>2201</v>
      </c>
      <c r="C164" s="46">
        <v>22</v>
      </c>
      <c r="D164" s="43" t="s">
        <v>38</v>
      </c>
      <c r="E164" s="55">
        <v>697</v>
      </c>
      <c r="F164" s="55">
        <v>0</v>
      </c>
      <c r="G164" s="43">
        <f t="shared" si="27"/>
        <v>697</v>
      </c>
      <c r="H164" s="43">
        <f t="shared" si="28"/>
        <v>766.7</v>
      </c>
      <c r="I164" s="45">
        <f>I163+60</f>
        <v>24260</v>
      </c>
      <c r="J164" s="51">
        <f t="shared" si="29"/>
        <v>16909220</v>
      </c>
      <c r="K164" s="52">
        <f t="shared" si="30"/>
        <v>18261957.600000001</v>
      </c>
      <c r="L164" s="49">
        <f t="shared" si="31"/>
        <v>45500</v>
      </c>
      <c r="M164" s="50">
        <f t="shared" si="32"/>
        <v>2453440</v>
      </c>
    </row>
    <row r="165" spans="1:13" x14ac:dyDescent="0.25">
      <c r="A165" s="45">
        <v>164</v>
      </c>
      <c r="B165" s="45">
        <v>2202</v>
      </c>
      <c r="C165" s="46">
        <v>22</v>
      </c>
      <c r="D165" s="57" t="s">
        <v>38</v>
      </c>
      <c r="E165" s="55">
        <v>697</v>
      </c>
      <c r="F165" s="55">
        <v>0</v>
      </c>
      <c r="G165" s="43">
        <f t="shared" si="27"/>
        <v>697</v>
      </c>
      <c r="H165" s="43">
        <f t="shared" si="28"/>
        <v>766.7</v>
      </c>
      <c r="I165" s="45">
        <f t="shared" ref="I165:I171" si="36">I164</f>
        <v>24260</v>
      </c>
      <c r="J165" s="51">
        <f t="shared" si="29"/>
        <v>16909220</v>
      </c>
      <c r="K165" s="52">
        <f t="shared" si="30"/>
        <v>18261957.600000001</v>
      </c>
      <c r="L165" s="49">
        <f t="shared" si="31"/>
        <v>45500</v>
      </c>
      <c r="M165" s="50">
        <f t="shared" si="32"/>
        <v>2453440</v>
      </c>
    </row>
    <row r="166" spans="1:13" x14ac:dyDescent="0.25">
      <c r="A166" s="45">
        <v>165</v>
      </c>
      <c r="B166" s="45">
        <v>2203</v>
      </c>
      <c r="C166" s="46">
        <v>22</v>
      </c>
      <c r="D166" s="57" t="s">
        <v>38</v>
      </c>
      <c r="E166" s="55">
        <v>623</v>
      </c>
      <c r="F166" s="55">
        <v>0</v>
      </c>
      <c r="G166" s="43">
        <f t="shared" si="27"/>
        <v>623</v>
      </c>
      <c r="H166" s="43">
        <f t="shared" si="28"/>
        <v>685.30000000000007</v>
      </c>
      <c r="I166" s="45">
        <f t="shared" si="36"/>
        <v>24260</v>
      </c>
      <c r="J166" s="51">
        <f t="shared" si="29"/>
        <v>15113980</v>
      </c>
      <c r="K166" s="52">
        <f t="shared" si="30"/>
        <v>16323098.4</v>
      </c>
      <c r="L166" s="49">
        <f t="shared" si="31"/>
        <v>41000</v>
      </c>
      <c r="M166" s="50">
        <f t="shared" si="32"/>
        <v>2192960</v>
      </c>
    </row>
    <row r="167" spans="1:13" x14ac:dyDescent="0.25">
      <c r="A167" s="45">
        <v>166</v>
      </c>
      <c r="B167" s="45">
        <v>2204</v>
      </c>
      <c r="C167" s="46">
        <v>22</v>
      </c>
      <c r="D167" s="57" t="s">
        <v>38</v>
      </c>
      <c r="E167" s="55">
        <v>623</v>
      </c>
      <c r="F167" s="55">
        <v>0</v>
      </c>
      <c r="G167" s="43">
        <f t="shared" si="27"/>
        <v>623</v>
      </c>
      <c r="H167" s="43">
        <f t="shared" si="28"/>
        <v>685.30000000000007</v>
      </c>
      <c r="I167" s="45">
        <f t="shared" si="36"/>
        <v>24260</v>
      </c>
      <c r="J167" s="51">
        <f t="shared" si="29"/>
        <v>15113980</v>
      </c>
      <c r="K167" s="52">
        <f t="shared" si="30"/>
        <v>16323098.4</v>
      </c>
      <c r="L167" s="49">
        <f t="shared" si="31"/>
        <v>41000</v>
      </c>
      <c r="M167" s="50">
        <f t="shared" si="32"/>
        <v>2192960</v>
      </c>
    </row>
    <row r="168" spans="1:13" x14ac:dyDescent="0.25">
      <c r="A168" s="45">
        <v>167</v>
      </c>
      <c r="B168" s="45">
        <v>2205</v>
      </c>
      <c r="C168" s="46">
        <v>22</v>
      </c>
      <c r="D168" s="57" t="s">
        <v>38</v>
      </c>
      <c r="E168" s="55">
        <v>646</v>
      </c>
      <c r="F168" s="55">
        <v>0</v>
      </c>
      <c r="G168" s="43">
        <f t="shared" si="27"/>
        <v>646</v>
      </c>
      <c r="H168" s="43">
        <f t="shared" si="28"/>
        <v>710.6</v>
      </c>
      <c r="I168" s="45">
        <f t="shared" si="36"/>
        <v>24260</v>
      </c>
      <c r="J168" s="51">
        <f t="shared" si="29"/>
        <v>15671960</v>
      </c>
      <c r="K168" s="52">
        <f t="shared" si="30"/>
        <v>16925716.800000001</v>
      </c>
      <c r="L168" s="49">
        <f t="shared" si="31"/>
        <v>42500</v>
      </c>
      <c r="M168" s="50">
        <f t="shared" si="32"/>
        <v>2273920</v>
      </c>
    </row>
    <row r="169" spans="1:13" x14ac:dyDescent="0.25">
      <c r="A169" s="45">
        <v>168</v>
      </c>
      <c r="B169" s="45">
        <v>2206</v>
      </c>
      <c r="C169" s="46">
        <v>22</v>
      </c>
      <c r="D169" s="57" t="s">
        <v>38</v>
      </c>
      <c r="E169" s="55">
        <v>646</v>
      </c>
      <c r="F169" s="55">
        <v>0</v>
      </c>
      <c r="G169" s="43">
        <f t="shared" si="27"/>
        <v>646</v>
      </c>
      <c r="H169" s="43">
        <f t="shared" si="28"/>
        <v>710.6</v>
      </c>
      <c r="I169" s="45">
        <f t="shared" si="36"/>
        <v>24260</v>
      </c>
      <c r="J169" s="51">
        <f t="shared" si="29"/>
        <v>15671960</v>
      </c>
      <c r="K169" s="52">
        <f t="shared" si="30"/>
        <v>16925716.800000001</v>
      </c>
      <c r="L169" s="49">
        <f t="shared" si="31"/>
        <v>42500</v>
      </c>
      <c r="M169" s="50">
        <f t="shared" si="32"/>
        <v>2273920</v>
      </c>
    </row>
    <row r="170" spans="1:13" x14ac:dyDescent="0.25">
      <c r="A170" s="45">
        <v>169</v>
      </c>
      <c r="B170" s="45">
        <v>2207</v>
      </c>
      <c r="C170" s="46">
        <v>22</v>
      </c>
      <c r="D170" s="57" t="s">
        <v>14</v>
      </c>
      <c r="E170" s="55">
        <v>1045</v>
      </c>
      <c r="F170" s="55">
        <v>56</v>
      </c>
      <c r="G170" s="43">
        <f t="shared" si="27"/>
        <v>1101</v>
      </c>
      <c r="H170" s="43">
        <f t="shared" si="28"/>
        <v>1211.1000000000001</v>
      </c>
      <c r="I170" s="45">
        <f t="shared" si="36"/>
        <v>24260</v>
      </c>
      <c r="J170" s="51">
        <f t="shared" si="29"/>
        <v>26710260</v>
      </c>
      <c r="K170" s="52">
        <f t="shared" si="30"/>
        <v>28847080.800000001</v>
      </c>
      <c r="L170" s="49">
        <f t="shared" si="31"/>
        <v>72000</v>
      </c>
      <c r="M170" s="50">
        <f t="shared" si="32"/>
        <v>3875520.0000000005</v>
      </c>
    </row>
    <row r="171" spans="1:13" x14ac:dyDescent="0.25">
      <c r="A171" s="45">
        <v>170</v>
      </c>
      <c r="B171" s="45">
        <v>2208</v>
      </c>
      <c r="C171" s="46">
        <v>22</v>
      </c>
      <c r="D171" s="57" t="s">
        <v>14</v>
      </c>
      <c r="E171" s="55">
        <v>1045</v>
      </c>
      <c r="F171" s="55">
        <v>56</v>
      </c>
      <c r="G171" s="43">
        <f t="shared" si="27"/>
        <v>1101</v>
      </c>
      <c r="H171" s="43">
        <f t="shared" si="28"/>
        <v>1211.1000000000001</v>
      </c>
      <c r="I171" s="45">
        <f t="shared" si="36"/>
        <v>24260</v>
      </c>
      <c r="J171" s="51">
        <f t="shared" si="29"/>
        <v>26710260</v>
      </c>
      <c r="K171" s="52">
        <f t="shared" si="30"/>
        <v>28847080.800000001</v>
      </c>
      <c r="L171" s="49">
        <f t="shared" si="31"/>
        <v>72000</v>
      </c>
      <c r="M171" s="50">
        <f t="shared" si="32"/>
        <v>3875520.0000000005</v>
      </c>
    </row>
    <row r="172" spans="1:13" x14ac:dyDescent="0.25">
      <c r="A172" s="45">
        <v>171</v>
      </c>
      <c r="B172" s="45">
        <v>2301</v>
      </c>
      <c r="C172" s="46">
        <v>23</v>
      </c>
      <c r="D172" s="43" t="s">
        <v>38</v>
      </c>
      <c r="E172" s="55">
        <v>697</v>
      </c>
      <c r="F172" s="55">
        <v>0</v>
      </c>
      <c r="G172" s="43">
        <f t="shared" si="27"/>
        <v>697</v>
      </c>
      <c r="H172" s="43">
        <f t="shared" si="28"/>
        <v>766.7</v>
      </c>
      <c r="I172" s="45">
        <f>I171+60</f>
        <v>24320</v>
      </c>
      <c r="J172" s="51">
        <f t="shared" si="29"/>
        <v>16951040</v>
      </c>
      <c r="K172" s="52">
        <f t="shared" si="30"/>
        <v>18307123.200000003</v>
      </c>
      <c r="L172" s="49">
        <f t="shared" si="31"/>
        <v>46000</v>
      </c>
      <c r="M172" s="50">
        <f t="shared" si="32"/>
        <v>2453440</v>
      </c>
    </row>
    <row r="173" spans="1:13" x14ac:dyDescent="0.25">
      <c r="A173" s="45">
        <v>172</v>
      </c>
      <c r="B173" s="45">
        <v>2302</v>
      </c>
      <c r="C173" s="46">
        <v>23</v>
      </c>
      <c r="D173" s="57" t="s">
        <v>38</v>
      </c>
      <c r="E173" s="55">
        <v>697</v>
      </c>
      <c r="F173" s="55">
        <v>0</v>
      </c>
      <c r="G173" s="43">
        <f t="shared" si="27"/>
        <v>697</v>
      </c>
      <c r="H173" s="43">
        <f t="shared" si="28"/>
        <v>766.7</v>
      </c>
      <c r="I173" s="45">
        <f t="shared" ref="I173:I179" si="37">I172</f>
        <v>24320</v>
      </c>
      <c r="J173" s="51">
        <f t="shared" si="29"/>
        <v>16951040</v>
      </c>
      <c r="K173" s="52">
        <f t="shared" si="30"/>
        <v>18307123.200000003</v>
      </c>
      <c r="L173" s="49">
        <f t="shared" si="31"/>
        <v>46000</v>
      </c>
      <c r="M173" s="50">
        <f t="shared" si="32"/>
        <v>2453440</v>
      </c>
    </row>
    <row r="174" spans="1:13" x14ac:dyDescent="0.25">
      <c r="A174" s="45">
        <v>173</v>
      </c>
      <c r="B174" s="45">
        <v>2303</v>
      </c>
      <c r="C174" s="46">
        <v>23</v>
      </c>
      <c r="D174" s="57" t="s">
        <v>38</v>
      </c>
      <c r="E174" s="55">
        <v>623</v>
      </c>
      <c r="F174" s="55">
        <v>0</v>
      </c>
      <c r="G174" s="43">
        <f t="shared" si="27"/>
        <v>623</v>
      </c>
      <c r="H174" s="43">
        <f t="shared" si="28"/>
        <v>685.30000000000007</v>
      </c>
      <c r="I174" s="45">
        <f t="shared" si="37"/>
        <v>24320</v>
      </c>
      <c r="J174" s="51">
        <f t="shared" si="29"/>
        <v>15151360</v>
      </c>
      <c r="K174" s="52">
        <f t="shared" si="30"/>
        <v>16363468.800000001</v>
      </c>
      <c r="L174" s="49">
        <f t="shared" si="31"/>
        <v>41000</v>
      </c>
      <c r="M174" s="50">
        <f t="shared" si="32"/>
        <v>2192960</v>
      </c>
    </row>
    <row r="175" spans="1:13" x14ac:dyDescent="0.25">
      <c r="A175" s="45">
        <v>174</v>
      </c>
      <c r="B175" s="45">
        <v>2304</v>
      </c>
      <c r="C175" s="46">
        <v>23</v>
      </c>
      <c r="D175" s="57" t="s">
        <v>38</v>
      </c>
      <c r="E175" s="55">
        <v>623</v>
      </c>
      <c r="F175" s="55">
        <v>0</v>
      </c>
      <c r="G175" s="43">
        <f t="shared" si="27"/>
        <v>623</v>
      </c>
      <c r="H175" s="43">
        <f t="shared" si="28"/>
        <v>685.30000000000007</v>
      </c>
      <c r="I175" s="45">
        <f t="shared" si="37"/>
        <v>24320</v>
      </c>
      <c r="J175" s="51">
        <f t="shared" si="29"/>
        <v>15151360</v>
      </c>
      <c r="K175" s="52">
        <f t="shared" si="30"/>
        <v>16363468.800000001</v>
      </c>
      <c r="L175" s="49">
        <f t="shared" si="31"/>
        <v>41000</v>
      </c>
      <c r="M175" s="50">
        <f t="shared" si="32"/>
        <v>2192960</v>
      </c>
    </row>
    <row r="176" spans="1:13" x14ac:dyDescent="0.25">
      <c r="A176" s="45">
        <v>175</v>
      </c>
      <c r="B176" s="45">
        <v>2305</v>
      </c>
      <c r="C176" s="46">
        <v>23</v>
      </c>
      <c r="D176" s="57" t="s">
        <v>38</v>
      </c>
      <c r="E176" s="55">
        <v>646</v>
      </c>
      <c r="F176" s="55">
        <v>0</v>
      </c>
      <c r="G176" s="43">
        <f t="shared" si="27"/>
        <v>646</v>
      </c>
      <c r="H176" s="43">
        <f t="shared" si="28"/>
        <v>710.6</v>
      </c>
      <c r="I176" s="45">
        <f t="shared" si="37"/>
        <v>24320</v>
      </c>
      <c r="J176" s="51">
        <f t="shared" si="29"/>
        <v>15710720</v>
      </c>
      <c r="K176" s="52">
        <f t="shared" si="30"/>
        <v>16967577.600000001</v>
      </c>
      <c r="L176" s="49">
        <f t="shared" si="31"/>
        <v>42500</v>
      </c>
      <c r="M176" s="50">
        <f t="shared" si="32"/>
        <v>2273920</v>
      </c>
    </row>
    <row r="177" spans="1:13" x14ac:dyDescent="0.25">
      <c r="A177" s="45">
        <v>176</v>
      </c>
      <c r="B177" s="45">
        <v>2306</v>
      </c>
      <c r="C177" s="46">
        <v>23</v>
      </c>
      <c r="D177" s="57" t="s">
        <v>38</v>
      </c>
      <c r="E177" s="55">
        <v>646</v>
      </c>
      <c r="F177" s="55">
        <v>0</v>
      </c>
      <c r="G177" s="43">
        <f t="shared" si="27"/>
        <v>646</v>
      </c>
      <c r="H177" s="43">
        <f t="shared" si="28"/>
        <v>710.6</v>
      </c>
      <c r="I177" s="45">
        <f t="shared" si="37"/>
        <v>24320</v>
      </c>
      <c r="J177" s="51">
        <f t="shared" si="29"/>
        <v>15710720</v>
      </c>
      <c r="K177" s="52">
        <f t="shared" si="30"/>
        <v>16967577.600000001</v>
      </c>
      <c r="L177" s="49">
        <f t="shared" si="31"/>
        <v>42500</v>
      </c>
      <c r="M177" s="50">
        <f t="shared" si="32"/>
        <v>2273920</v>
      </c>
    </row>
    <row r="178" spans="1:13" x14ac:dyDescent="0.25">
      <c r="A178" s="45">
        <v>177</v>
      </c>
      <c r="B178" s="45">
        <v>2307</v>
      </c>
      <c r="C178" s="46">
        <v>23</v>
      </c>
      <c r="D178" s="57" t="s">
        <v>14</v>
      </c>
      <c r="E178" s="55">
        <v>1045</v>
      </c>
      <c r="F178" s="55">
        <v>56</v>
      </c>
      <c r="G178" s="43">
        <f t="shared" si="27"/>
        <v>1101</v>
      </c>
      <c r="H178" s="43">
        <f t="shared" si="28"/>
        <v>1211.1000000000001</v>
      </c>
      <c r="I178" s="45">
        <f t="shared" si="37"/>
        <v>24320</v>
      </c>
      <c r="J178" s="51">
        <f t="shared" si="29"/>
        <v>26776320</v>
      </c>
      <c r="K178" s="52">
        <f t="shared" si="30"/>
        <v>28918425.600000001</v>
      </c>
      <c r="L178" s="49">
        <f t="shared" si="31"/>
        <v>72500</v>
      </c>
      <c r="M178" s="50">
        <f t="shared" si="32"/>
        <v>3875520.0000000005</v>
      </c>
    </row>
    <row r="179" spans="1:13" x14ac:dyDescent="0.25">
      <c r="A179" s="45">
        <v>178</v>
      </c>
      <c r="B179" s="45">
        <v>2308</v>
      </c>
      <c r="C179" s="46">
        <v>23</v>
      </c>
      <c r="D179" s="57" t="s">
        <v>14</v>
      </c>
      <c r="E179" s="55">
        <v>1045</v>
      </c>
      <c r="F179" s="55">
        <v>56</v>
      </c>
      <c r="G179" s="43">
        <f t="shared" si="27"/>
        <v>1101</v>
      </c>
      <c r="H179" s="43">
        <f t="shared" si="28"/>
        <v>1211.1000000000001</v>
      </c>
      <c r="I179" s="45">
        <f t="shared" si="37"/>
        <v>24320</v>
      </c>
      <c r="J179" s="51">
        <f t="shared" si="29"/>
        <v>26776320</v>
      </c>
      <c r="K179" s="52">
        <f t="shared" si="30"/>
        <v>28918425.600000001</v>
      </c>
      <c r="L179" s="49">
        <f t="shared" si="31"/>
        <v>72500</v>
      </c>
      <c r="M179" s="50">
        <f t="shared" si="32"/>
        <v>3875520.0000000005</v>
      </c>
    </row>
    <row r="180" spans="1:13" x14ac:dyDescent="0.25">
      <c r="A180" s="45">
        <v>179</v>
      </c>
      <c r="B180" s="45">
        <v>2401</v>
      </c>
      <c r="C180" s="46">
        <v>24</v>
      </c>
      <c r="D180" s="43" t="s">
        <v>38</v>
      </c>
      <c r="E180" s="55">
        <v>697</v>
      </c>
      <c r="F180" s="55">
        <v>0</v>
      </c>
      <c r="G180" s="43">
        <f t="shared" si="27"/>
        <v>697</v>
      </c>
      <c r="H180" s="43">
        <f t="shared" si="28"/>
        <v>766.7</v>
      </c>
      <c r="I180" s="45">
        <f>I179+60</f>
        <v>24380</v>
      </c>
      <c r="J180" s="51">
        <f t="shared" si="29"/>
        <v>16992860</v>
      </c>
      <c r="K180" s="52">
        <f t="shared" si="30"/>
        <v>18352288.800000001</v>
      </c>
      <c r="L180" s="49">
        <f t="shared" si="31"/>
        <v>46000</v>
      </c>
      <c r="M180" s="50">
        <f t="shared" si="32"/>
        <v>2453440</v>
      </c>
    </row>
    <row r="181" spans="1:13" x14ac:dyDescent="0.25">
      <c r="A181" s="45">
        <v>180</v>
      </c>
      <c r="B181" s="45">
        <v>2402</v>
      </c>
      <c r="C181" s="46">
        <v>24</v>
      </c>
      <c r="D181" s="57" t="s">
        <v>38</v>
      </c>
      <c r="E181" s="55">
        <v>697</v>
      </c>
      <c r="F181" s="55">
        <v>0</v>
      </c>
      <c r="G181" s="43">
        <f t="shared" si="27"/>
        <v>697</v>
      </c>
      <c r="H181" s="43">
        <f t="shared" si="28"/>
        <v>766.7</v>
      </c>
      <c r="I181" s="45">
        <f t="shared" ref="I181:I187" si="38">I180</f>
        <v>24380</v>
      </c>
      <c r="J181" s="51">
        <f t="shared" si="29"/>
        <v>16992860</v>
      </c>
      <c r="K181" s="52">
        <f t="shared" si="30"/>
        <v>18352288.800000001</v>
      </c>
      <c r="L181" s="49">
        <f t="shared" si="31"/>
        <v>46000</v>
      </c>
      <c r="M181" s="50">
        <f t="shared" si="32"/>
        <v>2453440</v>
      </c>
    </row>
    <row r="182" spans="1:13" x14ac:dyDescent="0.25">
      <c r="A182" s="45">
        <v>181</v>
      </c>
      <c r="B182" s="45">
        <v>2403</v>
      </c>
      <c r="C182" s="46">
        <v>24</v>
      </c>
      <c r="D182" s="57" t="s">
        <v>38</v>
      </c>
      <c r="E182" s="55">
        <v>623</v>
      </c>
      <c r="F182" s="55">
        <v>0</v>
      </c>
      <c r="G182" s="43">
        <f t="shared" si="27"/>
        <v>623</v>
      </c>
      <c r="H182" s="43">
        <f t="shared" si="28"/>
        <v>685.30000000000007</v>
      </c>
      <c r="I182" s="45">
        <f t="shared" si="38"/>
        <v>24380</v>
      </c>
      <c r="J182" s="51">
        <f t="shared" si="29"/>
        <v>15188740</v>
      </c>
      <c r="K182" s="52">
        <f t="shared" si="30"/>
        <v>16403839.200000001</v>
      </c>
      <c r="L182" s="49">
        <f t="shared" si="31"/>
        <v>41000</v>
      </c>
      <c r="M182" s="50">
        <f t="shared" si="32"/>
        <v>2192960</v>
      </c>
    </row>
    <row r="183" spans="1:13" x14ac:dyDescent="0.25">
      <c r="A183" s="45">
        <v>182</v>
      </c>
      <c r="B183" s="45">
        <v>2404</v>
      </c>
      <c r="C183" s="46">
        <v>24</v>
      </c>
      <c r="D183" s="57" t="s">
        <v>38</v>
      </c>
      <c r="E183" s="55">
        <v>623</v>
      </c>
      <c r="F183" s="55">
        <v>0</v>
      </c>
      <c r="G183" s="43">
        <f t="shared" si="27"/>
        <v>623</v>
      </c>
      <c r="H183" s="43">
        <f t="shared" si="28"/>
        <v>685.30000000000007</v>
      </c>
      <c r="I183" s="45">
        <f t="shared" si="38"/>
        <v>24380</v>
      </c>
      <c r="J183" s="51">
        <f t="shared" si="29"/>
        <v>15188740</v>
      </c>
      <c r="K183" s="52">
        <f t="shared" si="30"/>
        <v>16403839.200000001</v>
      </c>
      <c r="L183" s="49">
        <f t="shared" si="31"/>
        <v>41000</v>
      </c>
      <c r="M183" s="50">
        <f t="shared" si="32"/>
        <v>2192960</v>
      </c>
    </row>
    <row r="184" spans="1:13" x14ac:dyDescent="0.25">
      <c r="A184" s="45">
        <v>183</v>
      </c>
      <c r="B184" s="45">
        <v>2405</v>
      </c>
      <c r="C184" s="46">
        <v>24</v>
      </c>
      <c r="D184" s="57" t="s">
        <v>38</v>
      </c>
      <c r="E184" s="55">
        <v>646</v>
      </c>
      <c r="F184" s="55">
        <v>0</v>
      </c>
      <c r="G184" s="43">
        <f t="shared" si="27"/>
        <v>646</v>
      </c>
      <c r="H184" s="43">
        <f t="shared" si="28"/>
        <v>710.6</v>
      </c>
      <c r="I184" s="45">
        <f t="shared" si="38"/>
        <v>24380</v>
      </c>
      <c r="J184" s="51">
        <f t="shared" si="29"/>
        <v>15749480</v>
      </c>
      <c r="K184" s="52">
        <f t="shared" si="30"/>
        <v>17009438.400000002</v>
      </c>
      <c r="L184" s="49">
        <f t="shared" si="31"/>
        <v>42500</v>
      </c>
      <c r="M184" s="50">
        <f t="shared" si="32"/>
        <v>2273920</v>
      </c>
    </row>
    <row r="185" spans="1:13" x14ac:dyDescent="0.25">
      <c r="A185" s="45">
        <v>184</v>
      </c>
      <c r="B185" s="45">
        <v>2406</v>
      </c>
      <c r="C185" s="46">
        <v>24</v>
      </c>
      <c r="D185" s="57" t="s">
        <v>38</v>
      </c>
      <c r="E185" s="55">
        <v>646</v>
      </c>
      <c r="F185" s="55">
        <v>0</v>
      </c>
      <c r="G185" s="43">
        <f t="shared" si="27"/>
        <v>646</v>
      </c>
      <c r="H185" s="43">
        <f t="shared" si="28"/>
        <v>710.6</v>
      </c>
      <c r="I185" s="45">
        <f t="shared" si="38"/>
        <v>24380</v>
      </c>
      <c r="J185" s="51">
        <f t="shared" si="29"/>
        <v>15749480</v>
      </c>
      <c r="K185" s="52">
        <f t="shared" si="30"/>
        <v>17009438.400000002</v>
      </c>
      <c r="L185" s="49">
        <f t="shared" si="31"/>
        <v>42500</v>
      </c>
      <c r="M185" s="50">
        <f t="shared" si="32"/>
        <v>2273920</v>
      </c>
    </row>
    <row r="186" spans="1:13" x14ac:dyDescent="0.25">
      <c r="A186" s="45">
        <v>185</v>
      </c>
      <c r="B186" s="45">
        <v>2407</v>
      </c>
      <c r="C186" s="46">
        <v>24</v>
      </c>
      <c r="D186" s="57" t="s">
        <v>14</v>
      </c>
      <c r="E186" s="55">
        <v>1045</v>
      </c>
      <c r="F186" s="55">
        <v>56</v>
      </c>
      <c r="G186" s="43">
        <f t="shared" si="27"/>
        <v>1101</v>
      </c>
      <c r="H186" s="43">
        <f t="shared" si="28"/>
        <v>1211.1000000000001</v>
      </c>
      <c r="I186" s="45">
        <f t="shared" si="38"/>
        <v>24380</v>
      </c>
      <c r="J186" s="51">
        <f t="shared" si="29"/>
        <v>26842380</v>
      </c>
      <c r="K186" s="52">
        <f t="shared" si="30"/>
        <v>28989770.400000002</v>
      </c>
      <c r="L186" s="49">
        <f t="shared" si="31"/>
        <v>72500</v>
      </c>
      <c r="M186" s="50">
        <f t="shared" si="32"/>
        <v>3875520.0000000005</v>
      </c>
    </row>
    <row r="187" spans="1:13" x14ac:dyDescent="0.25">
      <c r="A187" s="45">
        <v>186</v>
      </c>
      <c r="B187" s="45">
        <v>2408</v>
      </c>
      <c r="C187" s="46">
        <v>24</v>
      </c>
      <c r="D187" s="57" t="s">
        <v>14</v>
      </c>
      <c r="E187" s="55">
        <v>1045</v>
      </c>
      <c r="F187" s="55">
        <v>56</v>
      </c>
      <c r="G187" s="43">
        <f t="shared" si="27"/>
        <v>1101</v>
      </c>
      <c r="H187" s="43">
        <f t="shared" si="28"/>
        <v>1211.1000000000001</v>
      </c>
      <c r="I187" s="45">
        <f t="shared" si="38"/>
        <v>24380</v>
      </c>
      <c r="J187" s="51">
        <f t="shared" si="29"/>
        <v>26842380</v>
      </c>
      <c r="K187" s="52">
        <f t="shared" si="30"/>
        <v>28989770.400000002</v>
      </c>
      <c r="L187" s="49">
        <f t="shared" si="31"/>
        <v>72500</v>
      </c>
      <c r="M187" s="50">
        <f t="shared" si="32"/>
        <v>3875520.0000000005</v>
      </c>
    </row>
    <row r="188" spans="1:13" x14ac:dyDescent="0.25">
      <c r="A188" s="45">
        <v>187</v>
      </c>
      <c r="B188" s="45">
        <v>2501</v>
      </c>
      <c r="C188" s="46">
        <v>25</v>
      </c>
      <c r="D188" s="43" t="s">
        <v>38</v>
      </c>
      <c r="E188" s="55">
        <v>701</v>
      </c>
      <c r="F188" s="43">
        <v>0</v>
      </c>
      <c r="G188" s="43">
        <f t="shared" si="27"/>
        <v>701</v>
      </c>
      <c r="H188" s="43">
        <f t="shared" si="28"/>
        <v>771.1</v>
      </c>
      <c r="I188" s="45">
        <f>I187+60</f>
        <v>24440</v>
      </c>
      <c r="J188" s="51">
        <f t="shared" si="29"/>
        <v>17132440</v>
      </c>
      <c r="K188" s="52">
        <f t="shared" si="30"/>
        <v>18503035.200000003</v>
      </c>
      <c r="L188" s="49">
        <f t="shared" si="31"/>
        <v>46500</v>
      </c>
      <c r="M188" s="50">
        <f t="shared" si="32"/>
        <v>2467520</v>
      </c>
    </row>
    <row r="189" spans="1:13" x14ac:dyDescent="0.25">
      <c r="A189" s="45">
        <v>188</v>
      </c>
      <c r="B189" s="45">
        <v>2502</v>
      </c>
      <c r="C189" s="46">
        <v>25</v>
      </c>
      <c r="D189" s="43" t="s">
        <v>38</v>
      </c>
      <c r="E189" s="55">
        <v>701</v>
      </c>
      <c r="F189" s="43">
        <v>0</v>
      </c>
      <c r="G189" s="43">
        <f t="shared" si="27"/>
        <v>701</v>
      </c>
      <c r="H189" s="43">
        <f t="shared" si="28"/>
        <v>771.1</v>
      </c>
      <c r="I189" s="45">
        <f>I188</f>
        <v>24440</v>
      </c>
      <c r="J189" s="51">
        <f t="shared" si="29"/>
        <v>17132440</v>
      </c>
      <c r="K189" s="52">
        <f t="shared" si="30"/>
        <v>18503035.200000003</v>
      </c>
      <c r="L189" s="49">
        <f t="shared" si="31"/>
        <v>46500</v>
      </c>
      <c r="M189" s="50">
        <f t="shared" si="32"/>
        <v>2467520</v>
      </c>
    </row>
    <row r="190" spans="1:13" x14ac:dyDescent="0.25">
      <c r="A190" s="45">
        <v>189</v>
      </c>
      <c r="B190" s="45">
        <v>2503</v>
      </c>
      <c r="C190" s="46">
        <v>25</v>
      </c>
      <c r="D190" s="43" t="s">
        <v>38</v>
      </c>
      <c r="E190" s="55">
        <v>624</v>
      </c>
      <c r="F190" s="43">
        <v>56</v>
      </c>
      <c r="G190" s="43">
        <f t="shared" si="27"/>
        <v>680</v>
      </c>
      <c r="H190" s="43">
        <f t="shared" si="28"/>
        <v>748.00000000000011</v>
      </c>
      <c r="I190" s="45">
        <f>I189</f>
        <v>24440</v>
      </c>
      <c r="J190" s="51">
        <f t="shared" si="29"/>
        <v>16619200</v>
      </c>
      <c r="K190" s="52">
        <f t="shared" si="30"/>
        <v>17948736</v>
      </c>
      <c r="L190" s="49">
        <f t="shared" si="31"/>
        <v>45000</v>
      </c>
      <c r="M190" s="50">
        <f t="shared" si="32"/>
        <v>2393600.0000000005</v>
      </c>
    </row>
    <row r="191" spans="1:13" x14ac:dyDescent="0.25">
      <c r="A191" s="45">
        <v>190</v>
      </c>
      <c r="B191" s="45">
        <v>2504</v>
      </c>
      <c r="C191" s="46">
        <v>25</v>
      </c>
      <c r="D191" s="43" t="s">
        <v>38</v>
      </c>
      <c r="E191" s="55">
        <v>624</v>
      </c>
      <c r="F191" s="43">
        <v>0</v>
      </c>
      <c r="G191" s="43">
        <f t="shared" si="27"/>
        <v>624</v>
      </c>
      <c r="H191" s="43">
        <f t="shared" si="28"/>
        <v>686.40000000000009</v>
      </c>
      <c r="I191" s="45">
        <f>I190</f>
        <v>24440</v>
      </c>
      <c r="J191" s="51">
        <f t="shared" si="29"/>
        <v>15250560</v>
      </c>
      <c r="K191" s="52">
        <f t="shared" si="30"/>
        <v>16470604.800000001</v>
      </c>
      <c r="L191" s="49">
        <f t="shared" si="31"/>
        <v>41000</v>
      </c>
      <c r="M191" s="50">
        <f t="shared" si="32"/>
        <v>2196480.0000000005</v>
      </c>
    </row>
    <row r="192" spans="1:13" x14ac:dyDescent="0.25">
      <c r="A192" s="45">
        <v>191</v>
      </c>
      <c r="B192" s="45">
        <v>2505</v>
      </c>
      <c r="C192" s="46">
        <v>25</v>
      </c>
      <c r="D192" s="43" t="s">
        <v>38</v>
      </c>
      <c r="E192" s="55">
        <v>646</v>
      </c>
      <c r="F192" s="43">
        <v>0</v>
      </c>
      <c r="G192" s="43">
        <f t="shared" si="27"/>
        <v>646</v>
      </c>
      <c r="H192" s="43">
        <f t="shared" si="28"/>
        <v>710.6</v>
      </c>
      <c r="I192" s="45">
        <f>I191</f>
        <v>24440</v>
      </c>
      <c r="J192" s="51">
        <f t="shared" si="29"/>
        <v>15788240</v>
      </c>
      <c r="K192" s="52">
        <f t="shared" si="30"/>
        <v>17051299.200000003</v>
      </c>
      <c r="L192" s="49">
        <f t="shared" si="31"/>
        <v>42500</v>
      </c>
      <c r="M192" s="50">
        <f t="shared" si="32"/>
        <v>2273920</v>
      </c>
    </row>
    <row r="193" spans="1:13" x14ac:dyDescent="0.25">
      <c r="A193" s="45">
        <v>192</v>
      </c>
      <c r="B193" s="45">
        <v>2508</v>
      </c>
      <c r="C193" s="46">
        <v>25</v>
      </c>
      <c r="D193" s="43" t="s">
        <v>14</v>
      </c>
      <c r="E193" s="55">
        <v>1045</v>
      </c>
      <c r="F193" s="43">
        <v>0</v>
      </c>
      <c r="G193" s="43">
        <f t="shared" si="27"/>
        <v>1045</v>
      </c>
      <c r="H193" s="43">
        <f t="shared" si="28"/>
        <v>1149.5</v>
      </c>
      <c r="I193" s="45">
        <f>I192</f>
        <v>24440</v>
      </c>
      <c r="J193" s="51">
        <f t="shared" si="29"/>
        <v>25539800</v>
      </c>
      <c r="K193" s="52">
        <f t="shared" si="30"/>
        <v>27582984</v>
      </c>
      <c r="L193" s="49">
        <f t="shared" si="31"/>
        <v>69000</v>
      </c>
      <c r="M193" s="50">
        <f t="shared" si="32"/>
        <v>3678400</v>
      </c>
    </row>
    <row r="194" spans="1:13" x14ac:dyDescent="0.25">
      <c r="A194" s="45">
        <v>193</v>
      </c>
      <c r="B194" s="45">
        <v>2601</v>
      </c>
      <c r="C194" s="46">
        <v>26</v>
      </c>
      <c r="D194" s="43" t="s">
        <v>38</v>
      </c>
      <c r="E194" s="55">
        <v>701</v>
      </c>
      <c r="F194" s="43">
        <v>0</v>
      </c>
      <c r="G194" s="43">
        <f t="shared" si="27"/>
        <v>701</v>
      </c>
      <c r="H194" s="43">
        <f t="shared" si="28"/>
        <v>771.1</v>
      </c>
      <c r="I194" s="45">
        <f>I193+60</f>
        <v>24500</v>
      </c>
      <c r="J194" s="51">
        <f t="shared" si="29"/>
        <v>17174500</v>
      </c>
      <c r="K194" s="52">
        <f t="shared" si="30"/>
        <v>18548460</v>
      </c>
      <c r="L194" s="49">
        <f t="shared" si="31"/>
        <v>46500</v>
      </c>
      <c r="M194" s="50">
        <f t="shared" si="32"/>
        <v>2467520</v>
      </c>
    </row>
    <row r="195" spans="1:13" x14ac:dyDescent="0.25">
      <c r="A195" s="45">
        <v>194</v>
      </c>
      <c r="B195" s="45">
        <v>2602</v>
      </c>
      <c r="C195" s="46">
        <v>26</v>
      </c>
      <c r="D195" s="43" t="s">
        <v>38</v>
      </c>
      <c r="E195" s="55">
        <v>701</v>
      </c>
      <c r="F195" s="43">
        <v>0</v>
      </c>
      <c r="G195" s="43">
        <f t="shared" ref="G195:G258" si="39">E195+F195</f>
        <v>701</v>
      </c>
      <c r="H195" s="43">
        <f t="shared" ref="H195:H258" si="40">G195*1.1</f>
        <v>771.1</v>
      </c>
      <c r="I195" s="45">
        <f t="shared" ref="I195:I201" si="41">I194</f>
        <v>24500</v>
      </c>
      <c r="J195" s="51">
        <f t="shared" ref="J195:J258" si="42">G195*I195</f>
        <v>17174500</v>
      </c>
      <c r="K195" s="52">
        <f t="shared" ref="K195:K258" si="43">J195*1.08</f>
        <v>18548460</v>
      </c>
      <c r="L195" s="49">
        <f t="shared" ref="L195:L258" si="44">MROUND((K195*0.03/12),500)</f>
        <v>46500</v>
      </c>
      <c r="M195" s="50">
        <f t="shared" ref="M195:M258" si="45">H195*3200</f>
        <v>2467520</v>
      </c>
    </row>
    <row r="196" spans="1:13" x14ac:dyDescent="0.25">
      <c r="A196" s="45">
        <v>195</v>
      </c>
      <c r="B196" s="45">
        <v>2603</v>
      </c>
      <c r="C196" s="46">
        <v>26</v>
      </c>
      <c r="D196" s="43" t="s">
        <v>38</v>
      </c>
      <c r="E196" s="55">
        <v>624</v>
      </c>
      <c r="F196" s="43">
        <v>0</v>
      </c>
      <c r="G196" s="43">
        <f t="shared" si="39"/>
        <v>624</v>
      </c>
      <c r="H196" s="43">
        <f t="shared" si="40"/>
        <v>686.40000000000009</v>
      </c>
      <c r="I196" s="45">
        <f t="shared" si="41"/>
        <v>24500</v>
      </c>
      <c r="J196" s="51">
        <f t="shared" si="42"/>
        <v>15288000</v>
      </c>
      <c r="K196" s="52">
        <f t="shared" si="43"/>
        <v>16511040.000000002</v>
      </c>
      <c r="L196" s="49">
        <f t="shared" si="44"/>
        <v>41500</v>
      </c>
      <c r="M196" s="50">
        <f t="shared" si="45"/>
        <v>2196480.0000000005</v>
      </c>
    </row>
    <row r="197" spans="1:13" x14ac:dyDescent="0.25">
      <c r="A197" s="45">
        <v>196</v>
      </c>
      <c r="B197" s="45">
        <v>2604</v>
      </c>
      <c r="C197" s="46">
        <v>26</v>
      </c>
      <c r="D197" s="43" t="s">
        <v>38</v>
      </c>
      <c r="E197" s="55">
        <v>624</v>
      </c>
      <c r="F197" s="43">
        <v>0</v>
      </c>
      <c r="G197" s="43">
        <f t="shared" si="39"/>
        <v>624</v>
      </c>
      <c r="H197" s="43">
        <f t="shared" si="40"/>
        <v>686.40000000000009</v>
      </c>
      <c r="I197" s="45">
        <f t="shared" si="41"/>
        <v>24500</v>
      </c>
      <c r="J197" s="51">
        <f t="shared" si="42"/>
        <v>15288000</v>
      </c>
      <c r="K197" s="52">
        <f t="shared" si="43"/>
        <v>16511040.000000002</v>
      </c>
      <c r="L197" s="49">
        <f t="shared" si="44"/>
        <v>41500</v>
      </c>
      <c r="M197" s="50">
        <f t="shared" si="45"/>
        <v>2196480.0000000005</v>
      </c>
    </row>
    <row r="198" spans="1:13" x14ac:dyDescent="0.25">
      <c r="A198" s="45">
        <v>197</v>
      </c>
      <c r="B198" s="45">
        <v>2605</v>
      </c>
      <c r="C198" s="46">
        <v>26</v>
      </c>
      <c r="D198" s="43" t="s">
        <v>38</v>
      </c>
      <c r="E198" s="55">
        <v>646</v>
      </c>
      <c r="F198" s="43">
        <v>0</v>
      </c>
      <c r="G198" s="43">
        <f t="shared" si="39"/>
        <v>646</v>
      </c>
      <c r="H198" s="43">
        <f t="shared" si="40"/>
        <v>710.6</v>
      </c>
      <c r="I198" s="45">
        <f t="shared" si="41"/>
        <v>24500</v>
      </c>
      <c r="J198" s="51">
        <f t="shared" si="42"/>
        <v>15827000</v>
      </c>
      <c r="K198" s="52">
        <f t="shared" si="43"/>
        <v>17093160</v>
      </c>
      <c r="L198" s="49">
        <f t="shared" si="44"/>
        <v>42500</v>
      </c>
      <c r="M198" s="50">
        <f t="shared" si="45"/>
        <v>2273920</v>
      </c>
    </row>
    <row r="199" spans="1:13" x14ac:dyDescent="0.25">
      <c r="A199" s="45">
        <v>198</v>
      </c>
      <c r="B199" s="45">
        <v>2606</v>
      </c>
      <c r="C199" s="46">
        <v>26</v>
      </c>
      <c r="D199" s="43" t="s">
        <v>38</v>
      </c>
      <c r="E199" s="55">
        <v>646</v>
      </c>
      <c r="F199" s="43">
        <v>0</v>
      </c>
      <c r="G199" s="43">
        <f t="shared" si="39"/>
        <v>646</v>
      </c>
      <c r="H199" s="43">
        <f t="shared" si="40"/>
        <v>710.6</v>
      </c>
      <c r="I199" s="45">
        <f t="shared" si="41"/>
        <v>24500</v>
      </c>
      <c r="J199" s="51">
        <f t="shared" si="42"/>
        <v>15827000</v>
      </c>
      <c r="K199" s="52">
        <f t="shared" si="43"/>
        <v>17093160</v>
      </c>
      <c r="L199" s="49">
        <f t="shared" si="44"/>
        <v>42500</v>
      </c>
      <c r="M199" s="50">
        <f t="shared" si="45"/>
        <v>2273920</v>
      </c>
    </row>
    <row r="200" spans="1:13" x14ac:dyDescent="0.25">
      <c r="A200" s="45">
        <v>199</v>
      </c>
      <c r="B200" s="45">
        <v>2607</v>
      </c>
      <c r="C200" s="46">
        <v>26</v>
      </c>
      <c r="D200" s="43" t="s">
        <v>14</v>
      </c>
      <c r="E200" s="55">
        <v>1045</v>
      </c>
      <c r="F200" s="43">
        <v>56</v>
      </c>
      <c r="G200" s="43">
        <f t="shared" si="39"/>
        <v>1101</v>
      </c>
      <c r="H200" s="43">
        <f t="shared" si="40"/>
        <v>1211.1000000000001</v>
      </c>
      <c r="I200" s="45">
        <f t="shared" si="41"/>
        <v>24500</v>
      </c>
      <c r="J200" s="51">
        <f t="shared" si="42"/>
        <v>26974500</v>
      </c>
      <c r="K200" s="52">
        <f t="shared" si="43"/>
        <v>29132460.000000004</v>
      </c>
      <c r="L200" s="49">
        <f t="shared" si="44"/>
        <v>73000</v>
      </c>
      <c r="M200" s="50">
        <f t="shared" si="45"/>
        <v>3875520.0000000005</v>
      </c>
    </row>
    <row r="201" spans="1:13" x14ac:dyDescent="0.25">
      <c r="A201" s="45">
        <v>200</v>
      </c>
      <c r="B201" s="45">
        <v>2608</v>
      </c>
      <c r="C201" s="46">
        <v>26</v>
      </c>
      <c r="D201" s="43" t="s">
        <v>14</v>
      </c>
      <c r="E201" s="55">
        <v>1045</v>
      </c>
      <c r="F201" s="43">
        <v>56</v>
      </c>
      <c r="G201" s="43">
        <f t="shared" si="39"/>
        <v>1101</v>
      </c>
      <c r="H201" s="43">
        <f t="shared" si="40"/>
        <v>1211.1000000000001</v>
      </c>
      <c r="I201" s="45">
        <f t="shared" si="41"/>
        <v>24500</v>
      </c>
      <c r="J201" s="51">
        <f t="shared" si="42"/>
        <v>26974500</v>
      </c>
      <c r="K201" s="52">
        <f t="shared" si="43"/>
        <v>29132460.000000004</v>
      </c>
      <c r="L201" s="49">
        <f t="shared" si="44"/>
        <v>73000</v>
      </c>
      <c r="M201" s="50">
        <f t="shared" si="45"/>
        <v>3875520.0000000005</v>
      </c>
    </row>
    <row r="202" spans="1:13" x14ac:dyDescent="0.25">
      <c r="A202" s="45">
        <v>201</v>
      </c>
      <c r="B202" s="45">
        <v>2701</v>
      </c>
      <c r="C202" s="46">
        <v>27</v>
      </c>
      <c r="D202" s="43" t="s">
        <v>38</v>
      </c>
      <c r="E202" s="55">
        <v>701</v>
      </c>
      <c r="F202" s="55">
        <v>0</v>
      </c>
      <c r="G202" s="43">
        <f t="shared" si="39"/>
        <v>701</v>
      </c>
      <c r="H202" s="43">
        <f t="shared" si="40"/>
        <v>771.1</v>
      </c>
      <c r="I202" s="45">
        <f>I201+60</f>
        <v>24560</v>
      </c>
      <c r="J202" s="51">
        <f t="shared" si="42"/>
        <v>17216560</v>
      </c>
      <c r="K202" s="52">
        <f t="shared" si="43"/>
        <v>18593884.800000001</v>
      </c>
      <c r="L202" s="49">
        <f t="shared" si="44"/>
        <v>46500</v>
      </c>
      <c r="M202" s="50">
        <f t="shared" si="45"/>
        <v>2467520</v>
      </c>
    </row>
    <row r="203" spans="1:13" x14ac:dyDescent="0.25">
      <c r="A203" s="45">
        <v>202</v>
      </c>
      <c r="B203" s="45">
        <v>2702</v>
      </c>
      <c r="C203" s="46">
        <v>27</v>
      </c>
      <c r="D203" s="57" t="s">
        <v>38</v>
      </c>
      <c r="E203" s="55">
        <v>701</v>
      </c>
      <c r="F203" s="55">
        <v>0</v>
      </c>
      <c r="G203" s="43">
        <f t="shared" si="39"/>
        <v>701</v>
      </c>
      <c r="H203" s="43">
        <f t="shared" si="40"/>
        <v>771.1</v>
      </c>
      <c r="I203" s="45">
        <f t="shared" ref="I203:I209" si="46">I202</f>
        <v>24560</v>
      </c>
      <c r="J203" s="51">
        <f t="shared" si="42"/>
        <v>17216560</v>
      </c>
      <c r="K203" s="52">
        <f t="shared" si="43"/>
        <v>18593884.800000001</v>
      </c>
      <c r="L203" s="49">
        <f t="shared" si="44"/>
        <v>46500</v>
      </c>
      <c r="M203" s="50">
        <f t="shared" si="45"/>
        <v>2467520</v>
      </c>
    </row>
    <row r="204" spans="1:13" x14ac:dyDescent="0.25">
      <c r="A204" s="45">
        <v>203</v>
      </c>
      <c r="B204" s="45">
        <v>2703</v>
      </c>
      <c r="C204" s="46">
        <v>27</v>
      </c>
      <c r="D204" s="57" t="s">
        <v>38</v>
      </c>
      <c r="E204" s="55">
        <v>624</v>
      </c>
      <c r="F204" s="55">
        <v>0</v>
      </c>
      <c r="G204" s="43">
        <f t="shared" si="39"/>
        <v>624</v>
      </c>
      <c r="H204" s="43">
        <f t="shared" si="40"/>
        <v>686.40000000000009</v>
      </c>
      <c r="I204" s="45">
        <f t="shared" si="46"/>
        <v>24560</v>
      </c>
      <c r="J204" s="51">
        <f t="shared" si="42"/>
        <v>15325440</v>
      </c>
      <c r="K204" s="52">
        <f t="shared" si="43"/>
        <v>16551475.200000001</v>
      </c>
      <c r="L204" s="49">
        <f t="shared" si="44"/>
        <v>41500</v>
      </c>
      <c r="M204" s="50">
        <f t="shared" si="45"/>
        <v>2196480.0000000005</v>
      </c>
    </row>
    <row r="205" spans="1:13" x14ac:dyDescent="0.25">
      <c r="A205" s="45">
        <v>204</v>
      </c>
      <c r="B205" s="45">
        <v>2704</v>
      </c>
      <c r="C205" s="46">
        <v>27</v>
      </c>
      <c r="D205" s="57" t="s">
        <v>38</v>
      </c>
      <c r="E205" s="55">
        <v>624</v>
      </c>
      <c r="F205" s="55">
        <v>0</v>
      </c>
      <c r="G205" s="43">
        <f t="shared" si="39"/>
        <v>624</v>
      </c>
      <c r="H205" s="43">
        <f t="shared" si="40"/>
        <v>686.40000000000009</v>
      </c>
      <c r="I205" s="45">
        <f t="shared" si="46"/>
        <v>24560</v>
      </c>
      <c r="J205" s="51">
        <f t="shared" si="42"/>
        <v>15325440</v>
      </c>
      <c r="K205" s="52">
        <f t="shared" si="43"/>
        <v>16551475.200000001</v>
      </c>
      <c r="L205" s="49">
        <f t="shared" si="44"/>
        <v>41500</v>
      </c>
      <c r="M205" s="50">
        <f t="shared" si="45"/>
        <v>2196480.0000000005</v>
      </c>
    </row>
    <row r="206" spans="1:13" x14ac:dyDescent="0.25">
      <c r="A206" s="45">
        <v>205</v>
      </c>
      <c r="B206" s="45">
        <v>2705</v>
      </c>
      <c r="C206" s="46">
        <v>27</v>
      </c>
      <c r="D206" s="57" t="s">
        <v>38</v>
      </c>
      <c r="E206" s="55">
        <v>646</v>
      </c>
      <c r="F206" s="55">
        <v>0</v>
      </c>
      <c r="G206" s="43">
        <f t="shared" si="39"/>
        <v>646</v>
      </c>
      <c r="H206" s="43">
        <f t="shared" si="40"/>
        <v>710.6</v>
      </c>
      <c r="I206" s="45">
        <f t="shared" si="46"/>
        <v>24560</v>
      </c>
      <c r="J206" s="51">
        <f t="shared" si="42"/>
        <v>15865760</v>
      </c>
      <c r="K206" s="52">
        <f t="shared" si="43"/>
        <v>17135020.800000001</v>
      </c>
      <c r="L206" s="49">
        <f t="shared" si="44"/>
        <v>43000</v>
      </c>
      <c r="M206" s="50">
        <f t="shared" si="45"/>
        <v>2273920</v>
      </c>
    </row>
    <row r="207" spans="1:13" x14ac:dyDescent="0.25">
      <c r="A207" s="45">
        <v>206</v>
      </c>
      <c r="B207" s="45">
        <v>2706</v>
      </c>
      <c r="C207" s="46">
        <v>27</v>
      </c>
      <c r="D207" s="57" t="s">
        <v>38</v>
      </c>
      <c r="E207" s="55">
        <v>646</v>
      </c>
      <c r="F207" s="55">
        <v>0</v>
      </c>
      <c r="G207" s="43">
        <f t="shared" si="39"/>
        <v>646</v>
      </c>
      <c r="H207" s="43">
        <f t="shared" si="40"/>
        <v>710.6</v>
      </c>
      <c r="I207" s="45">
        <f t="shared" si="46"/>
        <v>24560</v>
      </c>
      <c r="J207" s="51">
        <f t="shared" si="42"/>
        <v>15865760</v>
      </c>
      <c r="K207" s="52">
        <f t="shared" si="43"/>
        <v>17135020.800000001</v>
      </c>
      <c r="L207" s="49">
        <f t="shared" si="44"/>
        <v>43000</v>
      </c>
      <c r="M207" s="50">
        <f t="shared" si="45"/>
        <v>2273920</v>
      </c>
    </row>
    <row r="208" spans="1:13" x14ac:dyDescent="0.25">
      <c r="A208" s="45">
        <v>207</v>
      </c>
      <c r="B208" s="45">
        <v>2707</v>
      </c>
      <c r="C208" s="46">
        <v>27</v>
      </c>
      <c r="D208" s="57" t="s">
        <v>14</v>
      </c>
      <c r="E208" s="55">
        <v>1045</v>
      </c>
      <c r="F208" s="55">
        <v>56</v>
      </c>
      <c r="G208" s="43">
        <f t="shared" si="39"/>
        <v>1101</v>
      </c>
      <c r="H208" s="43">
        <f t="shared" si="40"/>
        <v>1211.1000000000001</v>
      </c>
      <c r="I208" s="45">
        <f t="shared" si="46"/>
        <v>24560</v>
      </c>
      <c r="J208" s="51">
        <f t="shared" si="42"/>
        <v>27040560</v>
      </c>
      <c r="K208" s="52">
        <f t="shared" si="43"/>
        <v>29203804.800000001</v>
      </c>
      <c r="L208" s="49">
        <f t="shared" si="44"/>
        <v>73000</v>
      </c>
      <c r="M208" s="50">
        <f t="shared" si="45"/>
        <v>3875520.0000000005</v>
      </c>
    </row>
    <row r="209" spans="1:13" x14ac:dyDescent="0.25">
      <c r="A209" s="45">
        <v>208</v>
      </c>
      <c r="B209" s="45">
        <v>2708</v>
      </c>
      <c r="C209" s="46">
        <v>27</v>
      </c>
      <c r="D209" s="57" t="s">
        <v>14</v>
      </c>
      <c r="E209" s="55">
        <v>1045</v>
      </c>
      <c r="F209" s="55">
        <v>56</v>
      </c>
      <c r="G209" s="43">
        <f t="shared" si="39"/>
        <v>1101</v>
      </c>
      <c r="H209" s="43">
        <f t="shared" si="40"/>
        <v>1211.1000000000001</v>
      </c>
      <c r="I209" s="45">
        <f t="shared" si="46"/>
        <v>24560</v>
      </c>
      <c r="J209" s="51">
        <f t="shared" si="42"/>
        <v>27040560</v>
      </c>
      <c r="K209" s="52">
        <f t="shared" si="43"/>
        <v>29203804.800000001</v>
      </c>
      <c r="L209" s="49">
        <f t="shared" si="44"/>
        <v>73000</v>
      </c>
      <c r="M209" s="50">
        <f t="shared" si="45"/>
        <v>3875520.0000000005</v>
      </c>
    </row>
    <row r="210" spans="1:13" x14ac:dyDescent="0.25">
      <c r="A210" s="45">
        <v>209</v>
      </c>
      <c r="B210" s="45">
        <v>2801</v>
      </c>
      <c r="C210" s="46">
        <v>28</v>
      </c>
      <c r="D210" s="43" t="s">
        <v>38</v>
      </c>
      <c r="E210" s="55">
        <v>701</v>
      </c>
      <c r="F210" s="55">
        <v>0</v>
      </c>
      <c r="G210" s="43">
        <f t="shared" si="39"/>
        <v>701</v>
      </c>
      <c r="H210" s="43">
        <f t="shared" si="40"/>
        <v>771.1</v>
      </c>
      <c r="I210" s="45">
        <f>I209+60</f>
        <v>24620</v>
      </c>
      <c r="J210" s="51">
        <f t="shared" si="42"/>
        <v>17258620</v>
      </c>
      <c r="K210" s="52">
        <f t="shared" si="43"/>
        <v>18639309.600000001</v>
      </c>
      <c r="L210" s="49">
        <f t="shared" si="44"/>
        <v>46500</v>
      </c>
      <c r="M210" s="50">
        <f t="shared" si="45"/>
        <v>2467520</v>
      </c>
    </row>
    <row r="211" spans="1:13" x14ac:dyDescent="0.25">
      <c r="A211" s="45">
        <v>210</v>
      </c>
      <c r="B211" s="45">
        <v>2802</v>
      </c>
      <c r="C211" s="46">
        <v>28</v>
      </c>
      <c r="D211" s="57" t="s">
        <v>38</v>
      </c>
      <c r="E211" s="55">
        <v>701</v>
      </c>
      <c r="F211" s="55">
        <v>0</v>
      </c>
      <c r="G211" s="43">
        <f t="shared" si="39"/>
        <v>701</v>
      </c>
      <c r="H211" s="43">
        <f t="shared" si="40"/>
        <v>771.1</v>
      </c>
      <c r="I211" s="45">
        <f t="shared" ref="I211:I217" si="47">I210</f>
        <v>24620</v>
      </c>
      <c r="J211" s="51">
        <f t="shared" si="42"/>
        <v>17258620</v>
      </c>
      <c r="K211" s="52">
        <f t="shared" si="43"/>
        <v>18639309.600000001</v>
      </c>
      <c r="L211" s="49">
        <f t="shared" si="44"/>
        <v>46500</v>
      </c>
      <c r="M211" s="50">
        <f t="shared" si="45"/>
        <v>2467520</v>
      </c>
    </row>
    <row r="212" spans="1:13" x14ac:dyDescent="0.25">
      <c r="A212" s="45">
        <v>211</v>
      </c>
      <c r="B212" s="45">
        <v>2803</v>
      </c>
      <c r="C212" s="46">
        <v>28</v>
      </c>
      <c r="D212" s="57" t="s">
        <v>38</v>
      </c>
      <c r="E212" s="55">
        <v>624</v>
      </c>
      <c r="F212" s="55">
        <v>0</v>
      </c>
      <c r="G212" s="43">
        <f t="shared" si="39"/>
        <v>624</v>
      </c>
      <c r="H212" s="43">
        <f t="shared" si="40"/>
        <v>686.40000000000009</v>
      </c>
      <c r="I212" s="45">
        <f t="shared" si="47"/>
        <v>24620</v>
      </c>
      <c r="J212" s="51">
        <f t="shared" si="42"/>
        <v>15362880</v>
      </c>
      <c r="K212" s="52">
        <f t="shared" si="43"/>
        <v>16591910.4</v>
      </c>
      <c r="L212" s="49">
        <f t="shared" si="44"/>
        <v>41500</v>
      </c>
      <c r="M212" s="50">
        <f t="shared" si="45"/>
        <v>2196480.0000000005</v>
      </c>
    </row>
    <row r="213" spans="1:13" x14ac:dyDescent="0.25">
      <c r="A213" s="45">
        <v>212</v>
      </c>
      <c r="B213" s="45">
        <v>2804</v>
      </c>
      <c r="C213" s="46">
        <v>28</v>
      </c>
      <c r="D213" s="57" t="s">
        <v>38</v>
      </c>
      <c r="E213" s="55">
        <v>624</v>
      </c>
      <c r="F213" s="55">
        <v>0</v>
      </c>
      <c r="G213" s="43">
        <f t="shared" si="39"/>
        <v>624</v>
      </c>
      <c r="H213" s="43">
        <f t="shared" si="40"/>
        <v>686.40000000000009</v>
      </c>
      <c r="I213" s="45">
        <f t="shared" si="47"/>
        <v>24620</v>
      </c>
      <c r="J213" s="51">
        <f t="shared" si="42"/>
        <v>15362880</v>
      </c>
      <c r="K213" s="52">
        <f t="shared" si="43"/>
        <v>16591910.4</v>
      </c>
      <c r="L213" s="49">
        <f t="shared" si="44"/>
        <v>41500</v>
      </c>
      <c r="M213" s="50">
        <f t="shared" si="45"/>
        <v>2196480.0000000005</v>
      </c>
    </row>
    <row r="214" spans="1:13" x14ac:dyDescent="0.25">
      <c r="A214" s="45">
        <v>213</v>
      </c>
      <c r="B214" s="45">
        <v>2805</v>
      </c>
      <c r="C214" s="46">
        <v>28</v>
      </c>
      <c r="D214" s="57" t="s">
        <v>38</v>
      </c>
      <c r="E214" s="55">
        <v>646</v>
      </c>
      <c r="F214" s="55">
        <v>0</v>
      </c>
      <c r="G214" s="43">
        <f t="shared" si="39"/>
        <v>646</v>
      </c>
      <c r="H214" s="43">
        <f t="shared" si="40"/>
        <v>710.6</v>
      </c>
      <c r="I214" s="45">
        <f t="shared" si="47"/>
        <v>24620</v>
      </c>
      <c r="J214" s="51">
        <f t="shared" si="42"/>
        <v>15904520</v>
      </c>
      <c r="K214" s="52">
        <f t="shared" si="43"/>
        <v>17176881.600000001</v>
      </c>
      <c r="L214" s="49">
        <f t="shared" si="44"/>
        <v>43000</v>
      </c>
      <c r="M214" s="50">
        <f t="shared" si="45"/>
        <v>2273920</v>
      </c>
    </row>
    <row r="215" spans="1:13" x14ac:dyDescent="0.25">
      <c r="A215" s="45">
        <v>214</v>
      </c>
      <c r="B215" s="45">
        <v>2806</v>
      </c>
      <c r="C215" s="46">
        <v>28</v>
      </c>
      <c r="D215" s="57" t="s">
        <v>38</v>
      </c>
      <c r="E215" s="55">
        <v>646</v>
      </c>
      <c r="F215" s="55">
        <v>0</v>
      </c>
      <c r="G215" s="43">
        <f t="shared" si="39"/>
        <v>646</v>
      </c>
      <c r="H215" s="43">
        <f t="shared" si="40"/>
        <v>710.6</v>
      </c>
      <c r="I215" s="45">
        <f t="shared" si="47"/>
        <v>24620</v>
      </c>
      <c r="J215" s="51">
        <f t="shared" si="42"/>
        <v>15904520</v>
      </c>
      <c r="K215" s="52">
        <f t="shared" si="43"/>
        <v>17176881.600000001</v>
      </c>
      <c r="L215" s="49">
        <f t="shared" si="44"/>
        <v>43000</v>
      </c>
      <c r="M215" s="50">
        <f t="shared" si="45"/>
        <v>2273920</v>
      </c>
    </row>
    <row r="216" spans="1:13" x14ac:dyDescent="0.25">
      <c r="A216" s="45">
        <v>215</v>
      </c>
      <c r="B216" s="45">
        <v>2807</v>
      </c>
      <c r="C216" s="46">
        <v>28</v>
      </c>
      <c r="D216" s="57" t="s">
        <v>14</v>
      </c>
      <c r="E216" s="55">
        <v>1045</v>
      </c>
      <c r="F216" s="55">
        <v>56</v>
      </c>
      <c r="G216" s="43">
        <f t="shared" si="39"/>
        <v>1101</v>
      </c>
      <c r="H216" s="43">
        <f t="shared" si="40"/>
        <v>1211.1000000000001</v>
      </c>
      <c r="I216" s="45">
        <f t="shared" si="47"/>
        <v>24620</v>
      </c>
      <c r="J216" s="51">
        <f t="shared" si="42"/>
        <v>27106620</v>
      </c>
      <c r="K216" s="52">
        <f t="shared" si="43"/>
        <v>29275149.600000001</v>
      </c>
      <c r="L216" s="49">
        <f t="shared" si="44"/>
        <v>73000</v>
      </c>
      <c r="M216" s="50">
        <f t="shared" si="45"/>
        <v>3875520.0000000005</v>
      </c>
    </row>
    <row r="217" spans="1:13" x14ac:dyDescent="0.25">
      <c r="A217" s="45">
        <v>216</v>
      </c>
      <c r="B217" s="45">
        <v>2808</v>
      </c>
      <c r="C217" s="46">
        <v>28</v>
      </c>
      <c r="D217" s="57" t="s">
        <v>14</v>
      </c>
      <c r="E217" s="55">
        <v>1045</v>
      </c>
      <c r="F217" s="55">
        <v>56</v>
      </c>
      <c r="G217" s="43">
        <f t="shared" si="39"/>
        <v>1101</v>
      </c>
      <c r="H217" s="43">
        <f t="shared" si="40"/>
        <v>1211.1000000000001</v>
      </c>
      <c r="I217" s="45">
        <f t="shared" si="47"/>
        <v>24620</v>
      </c>
      <c r="J217" s="51">
        <f t="shared" si="42"/>
        <v>27106620</v>
      </c>
      <c r="K217" s="52">
        <f t="shared" si="43"/>
        <v>29275149.600000001</v>
      </c>
      <c r="L217" s="49">
        <f t="shared" si="44"/>
        <v>73000</v>
      </c>
      <c r="M217" s="50">
        <f t="shared" si="45"/>
        <v>3875520.0000000005</v>
      </c>
    </row>
    <row r="218" spans="1:13" x14ac:dyDescent="0.25">
      <c r="A218" s="45">
        <v>217</v>
      </c>
      <c r="B218" s="45">
        <v>2901</v>
      </c>
      <c r="C218" s="46">
        <v>29</v>
      </c>
      <c r="D218" s="43" t="s">
        <v>38</v>
      </c>
      <c r="E218" s="55">
        <v>701</v>
      </c>
      <c r="F218" s="55">
        <v>0</v>
      </c>
      <c r="G218" s="43">
        <f t="shared" si="39"/>
        <v>701</v>
      </c>
      <c r="H218" s="43">
        <f t="shared" si="40"/>
        <v>771.1</v>
      </c>
      <c r="I218" s="45">
        <f>I217+60</f>
        <v>24680</v>
      </c>
      <c r="J218" s="51">
        <f t="shared" si="42"/>
        <v>17300680</v>
      </c>
      <c r="K218" s="52">
        <f t="shared" si="43"/>
        <v>18684734.400000002</v>
      </c>
      <c r="L218" s="49">
        <f t="shared" si="44"/>
        <v>46500</v>
      </c>
      <c r="M218" s="50">
        <f t="shared" si="45"/>
        <v>2467520</v>
      </c>
    </row>
    <row r="219" spans="1:13" x14ac:dyDescent="0.25">
      <c r="A219" s="45">
        <v>218</v>
      </c>
      <c r="B219" s="45">
        <v>2902</v>
      </c>
      <c r="C219" s="46">
        <v>29</v>
      </c>
      <c r="D219" s="57" t="s">
        <v>38</v>
      </c>
      <c r="E219" s="55">
        <v>701</v>
      </c>
      <c r="F219" s="55">
        <v>0</v>
      </c>
      <c r="G219" s="43">
        <f t="shared" si="39"/>
        <v>701</v>
      </c>
      <c r="H219" s="43">
        <f t="shared" si="40"/>
        <v>771.1</v>
      </c>
      <c r="I219" s="45">
        <f t="shared" ref="I219:I225" si="48">I218</f>
        <v>24680</v>
      </c>
      <c r="J219" s="51">
        <f t="shared" si="42"/>
        <v>17300680</v>
      </c>
      <c r="K219" s="52">
        <f t="shared" si="43"/>
        <v>18684734.400000002</v>
      </c>
      <c r="L219" s="49">
        <f t="shared" si="44"/>
        <v>46500</v>
      </c>
      <c r="M219" s="50">
        <f t="shared" si="45"/>
        <v>2467520</v>
      </c>
    </row>
    <row r="220" spans="1:13" x14ac:dyDescent="0.25">
      <c r="A220" s="45">
        <v>219</v>
      </c>
      <c r="B220" s="45">
        <v>2903</v>
      </c>
      <c r="C220" s="46">
        <v>29</v>
      </c>
      <c r="D220" s="57" t="s">
        <v>38</v>
      </c>
      <c r="E220" s="55">
        <v>624</v>
      </c>
      <c r="F220" s="55">
        <v>0</v>
      </c>
      <c r="G220" s="43">
        <f t="shared" si="39"/>
        <v>624</v>
      </c>
      <c r="H220" s="43">
        <f t="shared" si="40"/>
        <v>686.40000000000009</v>
      </c>
      <c r="I220" s="45">
        <f t="shared" si="48"/>
        <v>24680</v>
      </c>
      <c r="J220" s="51">
        <f t="shared" si="42"/>
        <v>15400320</v>
      </c>
      <c r="K220" s="52">
        <f t="shared" si="43"/>
        <v>16632345.600000001</v>
      </c>
      <c r="L220" s="49">
        <f t="shared" si="44"/>
        <v>41500</v>
      </c>
      <c r="M220" s="50">
        <f t="shared" si="45"/>
        <v>2196480.0000000005</v>
      </c>
    </row>
    <row r="221" spans="1:13" x14ac:dyDescent="0.25">
      <c r="A221" s="45">
        <v>220</v>
      </c>
      <c r="B221" s="45">
        <v>2904</v>
      </c>
      <c r="C221" s="46">
        <v>29</v>
      </c>
      <c r="D221" s="57" t="s">
        <v>38</v>
      </c>
      <c r="E221" s="55">
        <v>624</v>
      </c>
      <c r="F221" s="55">
        <v>0</v>
      </c>
      <c r="G221" s="43">
        <f t="shared" si="39"/>
        <v>624</v>
      </c>
      <c r="H221" s="43">
        <f t="shared" si="40"/>
        <v>686.40000000000009</v>
      </c>
      <c r="I221" s="45">
        <f t="shared" si="48"/>
        <v>24680</v>
      </c>
      <c r="J221" s="51">
        <f t="shared" si="42"/>
        <v>15400320</v>
      </c>
      <c r="K221" s="52">
        <f t="shared" si="43"/>
        <v>16632345.600000001</v>
      </c>
      <c r="L221" s="49">
        <f t="shared" si="44"/>
        <v>41500</v>
      </c>
      <c r="M221" s="50">
        <f t="shared" si="45"/>
        <v>2196480.0000000005</v>
      </c>
    </row>
    <row r="222" spans="1:13" x14ac:dyDescent="0.25">
      <c r="A222" s="45">
        <v>221</v>
      </c>
      <c r="B222" s="45">
        <v>2905</v>
      </c>
      <c r="C222" s="46">
        <v>29</v>
      </c>
      <c r="D222" s="57" t="s">
        <v>38</v>
      </c>
      <c r="E222" s="55">
        <v>646</v>
      </c>
      <c r="F222" s="55">
        <v>0</v>
      </c>
      <c r="G222" s="43">
        <f t="shared" si="39"/>
        <v>646</v>
      </c>
      <c r="H222" s="43">
        <f t="shared" si="40"/>
        <v>710.6</v>
      </c>
      <c r="I222" s="45">
        <f t="shared" si="48"/>
        <v>24680</v>
      </c>
      <c r="J222" s="51">
        <f t="shared" si="42"/>
        <v>15943280</v>
      </c>
      <c r="K222" s="52">
        <f t="shared" si="43"/>
        <v>17218742.400000002</v>
      </c>
      <c r="L222" s="49">
        <f t="shared" si="44"/>
        <v>43000</v>
      </c>
      <c r="M222" s="50">
        <f t="shared" si="45"/>
        <v>2273920</v>
      </c>
    </row>
    <row r="223" spans="1:13" x14ac:dyDescent="0.25">
      <c r="A223" s="45">
        <v>222</v>
      </c>
      <c r="B223" s="45">
        <v>2906</v>
      </c>
      <c r="C223" s="46">
        <v>29</v>
      </c>
      <c r="D223" s="57" t="s">
        <v>38</v>
      </c>
      <c r="E223" s="55">
        <v>646</v>
      </c>
      <c r="F223" s="55">
        <v>0</v>
      </c>
      <c r="G223" s="43">
        <f t="shared" si="39"/>
        <v>646</v>
      </c>
      <c r="H223" s="43">
        <f t="shared" si="40"/>
        <v>710.6</v>
      </c>
      <c r="I223" s="45">
        <f t="shared" si="48"/>
        <v>24680</v>
      </c>
      <c r="J223" s="51">
        <f t="shared" si="42"/>
        <v>15943280</v>
      </c>
      <c r="K223" s="52">
        <f t="shared" si="43"/>
        <v>17218742.400000002</v>
      </c>
      <c r="L223" s="49">
        <f t="shared" si="44"/>
        <v>43000</v>
      </c>
      <c r="M223" s="50">
        <f t="shared" si="45"/>
        <v>2273920</v>
      </c>
    </row>
    <row r="224" spans="1:13" x14ac:dyDescent="0.25">
      <c r="A224" s="45">
        <v>223</v>
      </c>
      <c r="B224" s="45">
        <v>2907</v>
      </c>
      <c r="C224" s="46">
        <v>29</v>
      </c>
      <c r="D224" s="57" t="s">
        <v>14</v>
      </c>
      <c r="E224" s="55">
        <v>1045</v>
      </c>
      <c r="F224" s="55">
        <v>56</v>
      </c>
      <c r="G224" s="43">
        <f t="shared" si="39"/>
        <v>1101</v>
      </c>
      <c r="H224" s="43">
        <f t="shared" si="40"/>
        <v>1211.1000000000001</v>
      </c>
      <c r="I224" s="45">
        <f t="shared" si="48"/>
        <v>24680</v>
      </c>
      <c r="J224" s="51">
        <f t="shared" si="42"/>
        <v>27172680</v>
      </c>
      <c r="K224" s="52">
        <f t="shared" si="43"/>
        <v>29346494.400000002</v>
      </c>
      <c r="L224" s="49">
        <f t="shared" si="44"/>
        <v>73500</v>
      </c>
      <c r="M224" s="50">
        <f t="shared" si="45"/>
        <v>3875520.0000000005</v>
      </c>
    </row>
    <row r="225" spans="1:13" x14ac:dyDescent="0.25">
      <c r="A225" s="45">
        <v>224</v>
      </c>
      <c r="B225" s="45">
        <v>2908</v>
      </c>
      <c r="C225" s="46">
        <v>29</v>
      </c>
      <c r="D225" s="57" t="s">
        <v>14</v>
      </c>
      <c r="E225" s="55">
        <v>1045</v>
      </c>
      <c r="F225" s="55">
        <v>56</v>
      </c>
      <c r="G225" s="43">
        <f t="shared" si="39"/>
        <v>1101</v>
      </c>
      <c r="H225" s="43">
        <f t="shared" si="40"/>
        <v>1211.1000000000001</v>
      </c>
      <c r="I225" s="45">
        <f t="shared" si="48"/>
        <v>24680</v>
      </c>
      <c r="J225" s="51">
        <f t="shared" si="42"/>
        <v>27172680</v>
      </c>
      <c r="K225" s="52">
        <f t="shared" si="43"/>
        <v>29346494.400000002</v>
      </c>
      <c r="L225" s="49">
        <f t="shared" si="44"/>
        <v>73500</v>
      </c>
      <c r="M225" s="50">
        <f t="shared" si="45"/>
        <v>3875520.0000000005</v>
      </c>
    </row>
    <row r="226" spans="1:13" x14ac:dyDescent="0.25">
      <c r="A226" s="45">
        <v>225</v>
      </c>
      <c r="B226" s="45">
        <v>3001</v>
      </c>
      <c r="C226" s="46">
        <v>30</v>
      </c>
      <c r="D226" s="43" t="s">
        <v>38</v>
      </c>
      <c r="E226" s="55">
        <v>701</v>
      </c>
      <c r="F226" s="55">
        <v>0</v>
      </c>
      <c r="G226" s="43">
        <f t="shared" si="39"/>
        <v>701</v>
      </c>
      <c r="H226" s="43">
        <f t="shared" si="40"/>
        <v>771.1</v>
      </c>
      <c r="I226" s="45">
        <f>I225+60</f>
        <v>24740</v>
      </c>
      <c r="J226" s="51">
        <f t="shared" si="42"/>
        <v>17342740</v>
      </c>
      <c r="K226" s="52">
        <f t="shared" si="43"/>
        <v>18730159.200000003</v>
      </c>
      <c r="L226" s="49">
        <f t="shared" si="44"/>
        <v>47000</v>
      </c>
      <c r="M226" s="50">
        <f t="shared" si="45"/>
        <v>2467520</v>
      </c>
    </row>
    <row r="227" spans="1:13" x14ac:dyDescent="0.25">
      <c r="A227" s="45">
        <v>226</v>
      </c>
      <c r="B227" s="45">
        <v>3002</v>
      </c>
      <c r="C227" s="46">
        <v>30</v>
      </c>
      <c r="D227" s="57" t="s">
        <v>38</v>
      </c>
      <c r="E227" s="55">
        <v>701</v>
      </c>
      <c r="F227" s="55">
        <v>0</v>
      </c>
      <c r="G227" s="43">
        <f t="shared" si="39"/>
        <v>701</v>
      </c>
      <c r="H227" s="43">
        <f t="shared" si="40"/>
        <v>771.1</v>
      </c>
      <c r="I227" s="45">
        <f t="shared" ref="I227:I233" si="49">I226</f>
        <v>24740</v>
      </c>
      <c r="J227" s="51">
        <f t="shared" si="42"/>
        <v>17342740</v>
      </c>
      <c r="K227" s="52">
        <f t="shared" si="43"/>
        <v>18730159.200000003</v>
      </c>
      <c r="L227" s="49">
        <f t="shared" si="44"/>
        <v>47000</v>
      </c>
      <c r="M227" s="50">
        <f t="shared" si="45"/>
        <v>2467520</v>
      </c>
    </row>
    <row r="228" spans="1:13" x14ac:dyDescent="0.25">
      <c r="A228" s="45">
        <v>227</v>
      </c>
      <c r="B228" s="45">
        <v>3003</v>
      </c>
      <c r="C228" s="46">
        <v>30</v>
      </c>
      <c r="D228" s="57" t="s">
        <v>38</v>
      </c>
      <c r="E228" s="55">
        <v>624</v>
      </c>
      <c r="F228" s="55">
        <v>0</v>
      </c>
      <c r="G228" s="43">
        <f t="shared" si="39"/>
        <v>624</v>
      </c>
      <c r="H228" s="43">
        <f t="shared" si="40"/>
        <v>686.40000000000009</v>
      </c>
      <c r="I228" s="45">
        <f t="shared" si="49"/>
        <v>24740</v>
      </c>
      <c r="J228" s="51">
        <f t="shared" si="42"/>
        <v>15437760</v>
      </c>
      <c r="K228" s="52">
        <f t="shared" si="43"/>
        <v>16672780.800000001</v>
      </c>
      <c r="L228" s="49">
        <f t="shared" si="44"/>
        <v>41500</v>
      </c>
      <c r="M228" s="50">
        <f t="shared" si="45"/>
        <v>2196480.0000000005</v>
      </c>
    </row>
    <row r="229" spans="1:13" x14ac:dyDescent="0.25">
      <c r="A229" s="45">
        <v>228</v>
      </c>
      <c r="B229" s="45">
        <v>3004</v>
      </c>
      <c r="C229" s="46">
        <v>30</v>
      </c>
      <c r="D229" s="57" t="s">
        <v>38</v>
      </c>
      <c r="E229" s="55">
        <v>624</v>
      </c>
      <c r="F229" s="55">
        <v>0</v>
      </c>
      <c r="G229" s="43">
        <f t="shared" si="39"/>
        <v>624</v>
      </c>
      <c r="H229" s="43">
        <f t="shared" si="40"/>
        <v>686.40000000000009</v>
      </c>
      <c r="I229" s="45">
        <f t="shared" si="49"/>
        <v>24740</v>
      </c>
      <c r="J229" s="51">
        <f t="shared" si="42"/>
        <v>15437760</v>
      </c>
      <c r="K229" s="52">
        <f t="shared" si="43"/>
        <v>16672780.800000001</v>
      </c>
      <c r="L229" s="49">
        <f t="shared" si="44"/>
        <v>41500</v>
      </c>
      <c r="M229" s="50">
        <f t="shared" si="45"/>
        <v>2196480.0000000005</v>
      </c>
    </row>
    <row r="230" spans="1:13" x14ac:dyDescent="0.25">
      <c r="A230" s="45">
        <v>229</v>
      </c>
      <c r="B230" s="45">
        <v>3005</v>
      </c>
      <c r="C230" s="46">
        <v>30</v>
      </c>
      <c r="D230" s="57" t="s">
        <v>38</v>
      </c>
      <c r="E230" s="55">
        <v>646</v>
      </c>
      <c r="F230" s="55">
        <v>0</v>
      </c>
      <c r="G230" s="43">
        <f t="shared" si="39"/>
        <v>646</v>
      </c>
      <c r="H230" s="43">
        <f t="shared" si="40"/>
        <v>710.6</v>
      </c>
      <c r="I230" s="45">
        <f t="shared" si="49"/>
        <v>24740</v>
      </c>
      <c r="J230" s="51">
        <f t="shared" si="42"/>
        <v>15982040</v>
      </c>
      <c r="K230" s="52">
        <f t="shared" si="43"/>
        <v>17260603.200000003</v>
      </c>
      <c r="L230" s="49">
        <f t="shared" si="44"/>
        <v>43000</v>
      </c>
      <c r="M230" s="50">
        <f t="shared" si="45"/>
        <v>2273920</v>
      </c>
    </row>
    <row r="231" spans="1:13" x14ac:dyDescent="0.25">
      <c r="A231" s="45">
        <v>230</v>
      </c>
      <c r="B231" s="45">
        <v>3006</v>
      </c>
      <c r="C231" s="46">
        <v>30</v>
      </c>
      <c r="D231" s="57" t="s">
        <v>38</v>
      </c>
      <c r="E231" s="55">
        <v>646</v>
      </c>
      <c r="F231" s="55">
        <v>0</v>
      </c>
      <c r="G231" s="43">
        <f t="shared" si="39"/>
        <v>646</v>
      </c>
      <c r="H231" s="43">
        <f t="shared" si="40"/>
        <v>710.6</v>
      </c>
      <c r="I231" s="45">
        <f t="shared" si="49"/>
        <v>24740</v>
      </c>
      <c r="J231" s="51">
        <f t="shared" si="42"/>
        <v>15982040</v>
      </c>
      <c r="K231" s="52">
        <f t="shared" si="43"/>
        <v>17260603.200000003</v>
      </c>
      <c r="L231" s="49">
        <f t="shared" si="44"/>
        <v>43000</v>
      </c>
      <c r="M231" s="50">
        <f t="shared" si="45"/>
        <v>2273920</v>
      </c>
    </row>
    <row r="232" spans="1:13" x14ac:dyDescent="0.25">
      <c r="A232" s="45">
        <v>231</v>
      </c>
      <c r="B232" s="45">
        <v>3007</v>
      </c>
      <c r="C232" s="46">
        <v>30</v>
      </c>
      <c r="D232" s="57" t="s">
        <v>14</v>
      </c>
      <c r="E232" s="55">
        <v>1045</v>
      </c>
      <c r="F232" s="55">
        <v>56</v>
      </c>
      <c r="G232" s="43">
        <f t="shared" si="39"/>
        <v>1101</v>
      </c>
      <c r="H232" s="43">
        <f t="shared" si="40"/>
        <v>1211.1000000000001</v>
      </c>
      <c r="I232" s="45">
        <f t="shared" si="49"/>
        <v>24740</v>
      </c>
      <c r="J232" s="51">
        <f t="shared" si="42"/>
        <v>27238740</v>
      </c>
      <c r="K232" s="52">
        <f t="shared" si="43"/>
        <v>29417839.200000003</v>
      </c>
      <c r="L232" s="49">
        <f t="shared" si="44"/>
        <v>73500</v>
      </c>
      <c r="M232" s="50">
        <f t="shared" si="45"/>
        <v>3875520.0000000005</v>
      </c>
    </row>
    <row r="233" spans="1:13" x14ac:dyDescent="0.25">
      <c r="A233" s="45">
        <v>232</v>
      </c>
      <c r="B233" s="45">
        <v>3008</v>
      </c>
      <c r="C233" s="46">
        <v>30</v>
      </c>
      <c r="D233" s="57" t="s">
        <v>14</v>
      </c>
      <c r="E233" s="55">
        <v>1045</v>
      </c>
      <c r="F233" s="55">
        <v>56</v>
      </c>
      <c r="G233" s="43">
        <f t="shared" si="39"/>
        <v>1101</v>
      </c>
      <c r="H233" s="43">
        <f t="shared" si="40"/>
        <v>1211.1000000000001</v>
      </c>
      <c r="I233" s="45">
        <f t="shared" si="49"/>
        <v>24740</v>
      </c>
      <c r="J233" s="51">
        <f t="shared" si="42"/>
        <v>27238740</v>
      </c>
      <c r="K233" s="52">
        <f t="shared" si="43"/>
        <v>29417839.200000003</v>
      </c>
      <c r="L233" s="49">
        <f t="shared" si="44"/>
        <v>73500</v>
      </c>
      <c r="M233" s="50">
        <f t="shared" si="45"/>
        <v>3875520.0000000005</v>
      </c>
    </row>
    <row r="234" spans="1:13" x14ac:dyDescent="0.25">
      <c r="A234" s="45">
        <v>233</v>
      </c>
      <c r="B234" s="45">
        <v>3101</v>
      </c>
      <c r="C234" s="46">
        <v>31</v>
      </c>
      <c r="D234" s="43" t="s">
        <v>38</v>
      </c>
      <c r="E234" s="55">
        <v>701</v>
      </c>
      <c r="F234" s="55">
        <v>0</v>
      </c>
      <c r="G234" s="43">
        <f t="shared" si="39"/>
        <v>701</v>
      </c>
      <c r="H234" s="43">
        <f t="shared" si="40"/>
        <v>771.1</v>
      </c>
      <c r="I234" s="45">
        <f>I233+60</f>
        <v>24800</v>
      </c>
      <c r="J234" s="51">
        <f t="shared" si="42"/>
        <v>17384800</v>
      </c>
      <c r="K234" s="52">
        <f t="shared" si="43"/>
        <v>18775584</v>
      </c>
      <c r="L234" s="49">
        <f t="shared" si="44"/>
        <v>47000</v>
      </c>
      <c r="M234" s="50">
        <f t="shared" si="45"/>
        <v>2467520</v>
      </c>
    </row>
    <row r="235" spans="1:13" x14ac:dyDescent="0.25">
      <c r="A235" s="45">
        <v>234</v>
      </c>
      <c r="B235" s="45">
        <v>3102</v>
      </c>
      <c r="C235" s="46">
        <v>31</v>
      </c>
      <c r="D235" s="57" t="s">
        <v>38</v>
      </c>
      <c r="E235" s="55">
        <v>701</v>
      </c>
      <c r="F235" s="55">
        <v>0</v>
      </c>
      <c r="G235" s="43">
        <f t="shared" si="39"/>
        <v>701</v>
      </c>
      <c r="H235" s="43">
        <f t="shared" si="40"/>
        <v>771.1</v>
      </c>
      <c r="I235" s="45">
        <f t="shared" ref="I235:I241" si="50">I234</f>
        <v>24800</v>
      </c>
      <c r="J235" s="51">
        <f t="shared" si="42"/>
        <v>17384800</v>
      </c>
      <c r="K235" s="52">
        <f t="shared" si="43"/>
        <v>18775584</v>
      </c>
      <c r="L235" s="49">
        <f t="shared" si="44"/>
        <v>47000</v>
      </c>
      <c r="M235" s="50">
        <f t="shared" si="45"/>
        <v>2467520</v>
      </c>
    </row>
    <row r="236" spans="1:13" x14ac:dyDescent="0.25">
      <c r="A236" s="45">
        <v>235</v>
      </c>
      <c r="B236" s="45">
        <v>3103</v>
      </c>
      <c r="C236" s="46">
        <v>31</v>
      </c>
      <c r="D236" s="57" t="s">
        <v>38</v>
      </c>
      <c r="E236" s="55">
        <v>624</v>
      </c>
      <c r="F236" s="55">
        <v>0</v>
      </c>
      <c r="G236" s="43">
        <f t="shared" si="39"/>
        <v>624</v>
      </c>
      <c r="H236" s="43">
        <f t="shared" si="40"/>
        <v>686.40000000000009</v>
      </c>
      <c r="I236" s="45">
        <f t="shared" si="50"/>
        <v>24800</v>
      </c>
      <c r="J236" s="51">
        <f t="shared" si="42"/>
        <v>15475200</v>
      </c>
      <c r="K236" s="52">
        <f t="shared" si="43"/>
        <v>16713216.000000002</v>
      </c>
      <c r="L236" s="49">
        <f t="shared" si="44"/>
        <v>42000</v>
      </c>
      <c r="M236" s="50">
        <f t="shared" si="45"/>
        <v>2196480.0000000005</v>
      </c>
    </row>
    <row r="237" spans="1:13" x14ac:dyDescent="0.25">
      <c r="A237" s="45">
        <v>236</v>
      </c>
      <c r="B237" s="45">
        <v>3104</v>
      </c>
      <c r="C237" s="46">
        <v>31</v>
      </c>
      <c r="D237" s="57" t="s">
        <v>38</v>
      </c>
      <c r="E237" s="55">
        <v>624</v>
      </c>
      <c r="F237" s="55">
        <v>0</v>
      </c>
      <c r="G237" s="43">
        <f t="shared" si="39"/>
        <v>624</v>
      </c>
      <c r="H237" s="43">
        <f t="shared" si="40"/>
        <v>686.40000000000009</v>
      </c>
      <c r="I237" s="45">
        <f t="shared" si="50"/>
        <v>24800</v>
      </c>
      <c r="J237" s="51">
        <f t="shared" si="42"/>
        <v>15475200</v>
      </c>
      <c r="K237" s="52">
        <f t="shared" si="43"/>
        <v>16713216.000000002</v>
      </c>
      <c r="L237" s="49">
        <f t="shared" si="44"/>
        <v>42000</v>
      </c>
      <c r="M237" s="50">
        <f t="shared" si="45"/>
        <v>2196480.0000000005</v>
      </c>
    </row>
    <row r="238" spans="1:13" x14ac:dyDescent="0.25">
      <c r="A238" s="45">
        <v>237</v>
      </c>
      <c r="B238" s="45">
        <v>3105</v>
      </c>
      <c r="C238" s="46">
        <v>31</v>
      </c>
      <c r="D238" s="57" t="s">
        <v>38</v>
      </c>
      <c r="E238" s="55">
        <v>647</v>
      </c>
      <c r="F238" s="55">
        <v>0</v>
      </c>
      <c r="G238" s="43">
        <f t="shared" si="39"/>
        <v>647</v>
      </c>
      <c r="H238" s="43">
        <f t="shared" si="40"/>
        <v>711.7</v>
      </c>
      <c r="I238" s="45">
        <f t="shared" si="50"/>
        <v>24800</v>
      </c>
      <c r="J238" s="51">
        <f t="shared" si="42"/>
        <v>16045600</v>
      </c>
      <c r="K238" s="52">
        <f t="shared" si="43"/>
        <v>17329248</v>
      </c>
      <c r="L238" s="49">
        <f t="shared" si="44"/>
        <v>43500</v>
      </c>
      <c r="M238" s="50">
        <f t="shared" si="45"/>
        <v>2277440</v>
      </c>
    </row>
    <row r="239" spans="1:13" x14ac:dyDescent="0.25">
      <c r="A239" s="45">
        <v>238</v>
      </c>
      <c r="B239" s="45">
        <v>3106</v>
      </c>
      <c r="C239" s="46">
        <v>31</v>
      </c>
      <c r="D239" s="57" t="s">
        <v>38</v>
      </c>
      <c r="E239" s="55">
        <v>647</v>
      </c>
      <c r="F239" s="55">
        <v>0</v>
      </c>
      <c r="G239" s="43">
        <f t="shared" si="39"/>
        <v>647</v>
      </c>
      <c r="H239" s="43">
        <f t="shared" si="40"/>
        <v>711.7</v>
      </c>
      <c r="I239" s="45">
        <f t="shared" si="50"/>
        <v>24800</v>
      </c>
      <c r="J239" s="51">
        <f t="shared" si="42"/>
        <v>16045600</v>
      </c>
      <c r="K239" s="52">
        <f t="shared" si="43"/>
        <v>17329248</v>
      </c>
      <c r="L239" s="49">
        <f t="shared" si="44"/>
        <v>43500</v>
      </c>
      <c r="M239" s="50">
        <f t="shared" si="45"/>
        <v>2277440</v>
      </c>
    </row>
    <row r="240" spans="1:13" x14ac:dyDescent="0.25">
      <c r="A240" s="45">
        <v>239</v>
      </c>
      <c r="B240" s="45">
        <v>3107</v>
      </c>
      <c r="C240" s="46">
        <v>31</v>
      </c>
      <c r="D240" s="57" t="s">
        <v>14</v>
      </c>
      <c r="E240" s="55">
        <v>1045</v>
      </c>
      <c r="F240" s="55">
        <v>56</v>
      </c>
      <c r="G240" s="43">
        <f t="shared" si="39"/>
        <v>1101</v>
      </c>
      <c r="H240" s="43">
        <f t="shared" si="40"/>
        <v>1211.1000000000001</v>
      </c>
      <c r="I240" s="45">
        <f t="shared" si="50"/>
        <v>24800</v>
      </c>
      <c r="J240" s="51">
        <f t="shared" si="42"/>
        <v>27304800</v>
      </c>
      <c r="K240" s="52">
        <f t="shared" si="43"/>
        <v>29489184.000000004</v>
      </c>
      <c r="L240" s="49">
        <f t="shared" si="44"/>
        <v>73500</v>
      </c>
      <c r="M240" s="50">
        <f t="shared" si="45"/>
        <v>3875520.0000000005</v>
      </c>
    </row>
    <row r="241" spans="1:13" x14ac:dyDescent="0.25">
      <c r="A241" s="45">
        <v>240</v>
      </c>
      <c r="B241" s="45">
        <v>3108</v>
      </c>
      <c r="C241" s="46">
        <v>31</v>
      </c>
      <c r="D241" s="57" t="s">
        <v>14</v>
      </c>
      <c r="E241" s="55">
        <v>1045</v>
      </c>
      <c r="F241" s="55">
        <v>56</v>
      </c>
      <c r="G241" s="43">
        <f t="shared" si="39"/>
        <v>1101</v>
      </c>
      <c r="H241" s="43">
        <f t="shared" si="40"/>
        <v>1211.1000000000001</v>
      </c>
      <c r="I241" s="45">
        <f t="shared" si="50"/>
        <v>24800</v>
      </c>
      <c r="J241" s="51">
        <f t="shared" si="42"/>
        <v>27304800</v>
      </c>
      <c r="K241" s="52">
        <f t="shared" si="43"/>
        <v>29489184.000000004</v>
      </c>
      <c r="L241" s="49">
        <f t="shared" si="44"/>
        <v>73500</v>
      </c>
      <c r="M241" s="50">
        <f t="shared" si="45"/>
        <v>3875520.0000000005</v>
      </c>
    </row>
    <row r="242" spans="1:13" s="1" customFormat="1" x14ac:dyDescent="0.25">
      <c r="A242" s="45">
        <v>241</v>
      </c>
      <c r="B242" s="45">
        <v>3201</v>
      </c>
      <c r="C242" s="46">
        <v>32</v>
      </c>
      <c r="D242" s="43" t="s">
        <v>38</v>
      </c>
      <c r="E242" s="55">
        <v>701</v>
      </c>
      <c r="F242" s="55">
        <v>0</v>
      </c>
      <c r="G242" s="43">
        <f t="shared" si="39"/>
        <v>701</v>
      </c>
      <c r="H242" s="43">
        <f t="shared" si="40"/>
        <v>771.1</v>
      </c>
      <c r="I242" s="45">
        <f>I241+60</f>
        <v>24860</v>
      </c>
      <c r="J242" s="51">
        <f t="shared" si="42"/>
        <v>17426860</v>
      </c>
      <c r="K242" s="52">
        <f t="shared" si="43"/>
        <v>18821008.800000001</v>
      </c>
      <c r="L242" s="49">
        <f t="shared" si="44"/>
        <v>47000</v>
      </c>
      <c r="M242" s="50">
        <f t="shared" si="45"/>
        <v>2467520</v>
      </c>
    </row>
    <row r="243" spans="1:13" s="1" customFormat="1" x14ac:dyDescent="0.25">
      <c r="A243" s="45">
        <v>242</v>
      </c>
      <c r="B243" s="45">
        <v>3202</v>
      </c>
      <c r="C243" s="46">
        <v>32</v>
      </c>
      <c r="D243" s="57" t="s">
        <v>38</v>
      </c>
      <c r="E243" s="55">
        <v>701</v>
      </c>
      <c r="F243" s="55">
        <v>0</v>
      </c>
      <c r="G243" s="43">
        <f t="shared" si="39"/>
        <v>701</v>
      </c>
      <c r="H243" s="43">
        <f t="shared" si="40"/>
        <v>771.1</v>
      </c>
      <c r="I243" s="45">
        <f>I242</f>
        <v>24860</v>
      </c>
      <c r="J243" s="51">
        <f t="shared" si="42"/>
        <v>17426860</v>
      </c>
      <c r="K243" s="52">
        <f t="shared" si="43"/>
        <v>18821008.800000001</v>
      </c>
      <c r="L243" s="49">
        <f t="shared" si="44"/>
        <v>47000</v>
      </c>
      <c r="M243" s="50">
        <f t="shared" si="45"/>
        <v>2467520</v>
      </c>
    </row>
    <row r="244" spans="1:13" s="1" customFormat="1" x14ac:dyDescent="0.25">
      <c r="A244" s="45">
        <v>243</v>
      </c>
      <c r="B244" s="45">
        <v>3203</v>
      </c>
      <c r="C244" s="46">
        <v>32</v>
      </c>
      <c r="D244" s="57" t="s">
        <v>38</v>
      </c>
      <c r="E244" s="55">
        <v>624</v>
      </c>
      <c r="F244" s="55">
        <v>0</v>
      </c>
      <c r="G244" s="43">
        <f t="shared" si="39"/>
        <v>624</v>
      </c>
      <c r="H244" s="43">
        <f t="shared" si="40"/>
        <v>686.40000000000009</v>
      </c>
      <c r="I244" s="45">
        <f>I243</f>
        <v>24860</v>
      </c>
      <c r="J244" s="51">
        <f t="shared" si="42"/>
        <v>15512640</v>
      </c>
      <c r="K244" s="52">
        <f t="shared" si="43"/>
        <v>16753651.200000001</v>
      </c>
      <c r="L244" s="49">
        <f t="shared" si="44"/>
        <v>42000</v>
      </c>
      <c r="M244" s="50">
        <f t="shared" si="45"/>
        <v>2196480.0000000005</v>
      </c>
    </row>
    <row r="245" spans="1:13" s="1" customFormat="1" x14ac:dyDescent="0.25">
      <c r="A245" s="45">
        <v>244</v>
      </c>
      <c r="B245" s="45">
        <v>3204</v>
      </c>
      <c r="C245" s="46">
        <v>32</v>
      </c>
      <c r="D245" s="57" t="s">
        <v>38</v>
      </c>
      <c r="E245" s="55">
        <v>624</v>
      </c>
      <c r="F245" s="55">
        <v>0</v>
      </c>
      <c r="G245" s="43">
        <f t="shared" si="39"/>
        <v>624</v>
      </c>
      <c r="H245" s="43">
        <f t="shared" si="40"/>
        <v>686.40000000000009</v>
      </c>
      <c r="I245" s="45">
        <f>I244</f>
        <v>24860</v>
      </c>
      <c r="J245" s="51">
        <f t="shared" si="42"/>
        <v>15512640</v>
      </c>
      <c r="K245" s="52">
        <f t="shared" si="43"/>
        <v>16753651.200000001</v>
      </c>
      <c r="L245" s="49">
        <f t="shared" si="44"/>
        <v>42000</v>
      </c>
      <c r="M245" s="50">
        <f t="shared" si="45"/>
        <v>2196480.0000000005</v>
      </c>
    </row>
    <row r="246" spans="1:13" s="1" customFormat="1" x14ac:dyDescent="0.25">
      <c r="A246" s="45">
        <v>245</v>
      </c>
      <c r="B246" s="45">
        <v>3205</v>
      </c>
      <c r="C246" s="46">
        <v>32</v>
      </c>
      <c r="D246" s="57" t="s">
        <v>38</v>
      </c>
      <c r="E246" s="55">
        <v>647</v>
      </c>
      <c r="F246" s="55">
        <v>0</v>
      </c>
      <c r="G246" s="43">
        <f t="shared" si="39"/>
        <v>647</v>
      </c>
      <c r="H246" s="43">
        <f t="shared" si="40"/>
        <v>711.7</v>
      </c>
      <c r="I246" s="45">
        <f>I245</f>
        <v>24860</v>
      </c>
      <c r="J246" s="51">
        <f t="shared" si="42"/>
        <v>16084420</v>
      </c>
      <c r="K246" s="52">
        <f t="shared" si="43"/>
        <v>17371173.600000001</v>
      </c>
      <c r="L246" s="49">
        <f t="shared" si="44"/>
        <v>43500</v>
      </c>
      <c r="M246" s="50">
        <f t="shared" si="45"/>
        <v>2277440</v>
      </c>
    </row>
    <row r="247" spans="1:13" s="1" customFormat="1" x14ac:dyDescent="0.25">
      <c r="A247" s="45">
        <v>246</v>
      </c>
      <c r="B247" s="45">
        <v>3208</v>
      </c>
      <c r="C247" s="46">
        <v>32</v>
      </c>
      <c r="D247" s="57" t="s">
        <v>14</v>
      </c>
      <c r="E247" s="55">
        <v>1045</v>
      </c>
      <c r="F247" s="55">
        <v>56</v>
      </c>
      <c r="G247" s="43">
        <f t="shared" si="39"/>
        <v>1101</v>
      </c>
      <c r="H247" s="43">
        <f t="shared" si="40"/>
        <v>1211.1000000000001</v>
      </c>
      <c r="I247" s="45">
        <f>I246</f>
        <v>24860</v>
      </c>
      <c r="J247" s="51">
        <f t="shared" si="42"/>
        <v>27370860</v>
      </c>
      <c r="K247" s="52">
        <f t="shared" si="43"/>
        <v>29560528.800000001</v>
      </c>
      <c r="L247" s="49">
        <f t="shared" si="44"/>
        <v>74000</v>
      </c>
      <c r="M247" s="50">
        <f t="shared" si="45"/>
        <v>3875520.0000000005</v>
      </c>
    </row>
    <row r="248" spans="1:13" x14ac:dyDescent="0.25">
      <c r="A248" s="45">
        <v>247</v>
      </c>
      <c r="B248" s="45">
        <v>3301</v>
      </c>
      <c r="C248" s="46">
        <v>33</v>
      </c>
      <c r="D248" s="43" t="s">
        <v>38</v>
      </c>
      <c r="E248" s="55">
        <v>701</v>
      </c>
      <c r="F248" s="55">
        <v>0</v>
      </c>
      <c r="G248" s="43">
        <f t="shared" si="39"/>
        <v>701</v>
      </c>
      <c r="H248" s="43">
        <f t="shared" si="40"/>
        <v>771.1</v>
      </c>
      <c r="I248" s="45">
        <f>I247+60</f>
        <v>24920</v>
      </c>
      <c r="J248" s="51">
        <f t="shared" si="42"/>
        <v>17468920</v>
      </c>
      <c r="K248" s="52">
        <f t="shared" si="43"/>
        <v>18866433.600000001</v>
      </c>
      <c r="L248" s="49">
        <f t="shared" si="44"/>
        <v>47000</v>
      </c>
      <c r="M248" s="50">
        <f t="shared" si="45"/>
        <v>2467520</v>
      </c>
    </row>
    <row r="249" spans="1:13" x14ac:dyDescent="0.25">
      <c r="A249" s="45">
        <v>248</v>
      </c>
      <c r="B249" s="45">
        <v>3302</v>
      </c>
      <c r="C249" s="46">
        <v>33</v>
      </c>
      <c r="D249" s="57" t="s">
        <v>38</v>
      </c>
      <c r="E249" s="55">
        <v>701</v>
      </c>
      <c r="F249" s="55">
        <v>0</v>
      </c>
      <c r="G249" s="43">
        <f t="shared" si="39"/>
        <v>701</v>
      </c>
      <c r="H249" s="43">
        <f t="shared" si="40"/>
        <v>771.1</v>
      </c>
      <c r="I249" s="45">
        <f t="shared" ref="I249:I255" si="51">I248</f>
        <v>24920</v>
      </c>
      <c r="J249" s="51">
        <f t="shared" si="42"/>
        <v>17468920</v>
      </c>
      <c r="K249" s="52">
        <f t="shared" si="43"/>
        <v>18866433.600000001</v>
      </c>
      <c r="L249" s="49">
        <f t="shared" si="44"/>
        <v>47000</v>
      </c>
      <c r="M249" s="50">
        <f t="shared" si="45"/>
        <v>2467520</v>
      </c>
    </row>
    <row r="250" spans="1:13" x14ac:dyDescent="0.25">
      <c r="A250" s="45">
        <v>249</v>
      </c>
      <c r="B250" s="45">
        <v>3303</v>
      </c>
      <c r="C250" s="46">
        <v>33</v>
      </c>
      <c r="D250" s="57" t="s">
        <v>38</v>
      </c>
      <c r="E250" s="55">
        <v>624</v>
      </c>
      <c r="F250" s="55">
        <v>0</v>
      </c>
      <c r="G250" s="43">
        <f t="shared" si="39"/>
        <v>624</v>
      </c>
      <c r="H250" s="43">
        <f t="shared" si="40"/>
        <v>686.40000000000009</v>
      </c>
      <c r="I250" s="45">
        <f t="shared" si="51"/>
        <v>24920</v>
      </c>
      <c r="J250" s="51">
        <f t="shared" si="42"/>
        <v>15550080</v>
      </c>
      <c r="K250" s="52">
        <f t="shared" si="43"/>
        <v>16794086.400000002</v>
      </c>
      <c r="L250" s="49">
        <f t="shared" si="44"/>
        <v>42000</v>
      </c>
      <c r="M250" s="50">
        <f t="shared" si="45"/>
        <v>2196480.0000000005</v>
      </c>
    </row>
    <row r="251" spans="1:13" x14ac:dyDescent="0.25">
      <c r="A251" s="45">
        <v>250</v>
      </c>
      <c r="B251" s="45">
        <v>3304</v>
      </c>
      <c r="C251" s="46">
        <v>33</v>
      </c>
      <c r="D251" s="57" t="s">
        <v>38</v>
      </c>
      <c r="E251" s="55">
        <v>624</v>
      </c>
      <c r="F251" s="55">
        <v>0</v>
      </c>
      <c r="G251" s="43">
        <f t="shared" si="39"/>
        <v>624</v>
      </c>
      <c r="H251" s="43">
        <f t="shared" si="40"/>
        <v>686.40000000000009</v>
      </c>
      <c r="I251" s="45">
        <f t="shared" si="51"/>
        <v>24920</v>
      </c>
      <c r="J251" s="51">
        <f t="shared" si="42"/>
        <v>15550080</v>
      </c>
      <c r="K251" s="52">
        <f t="shared" si="43"/>
        <v>16794086.400000002</v>
      </c>
      <c r="L251" s="49">
        <f t="shared" si="44"/>
        <v>42000</v>
      </c>
      <c r="M251" s="50">
        <f t="shared" si="45"/>
        <v>2196480.0000000005</v>
      </c>
    </row>
    <row r="252" spans="1:13" x14ac:dyDescent="0.25">
      <c r="A252" s="45">
        <v>251</v>
      </c>
      <c r="B252" s="45">
        <v>3305</v>
      </c>
      <c r="C252" s="46">
        <v>33</v>
      </c>
      <c r="D252" s="57" t="s">
        <v>38</v>
      </c>
      <c r="E252" s="55">
        <v>647</v>
      </c>
      <c r="F252" s="55">
        <v>0</v>
      </c>
      <c r="G252" s="43">
        <f t="shared" si="39"/>
        <v>647</v>
      </c>
      <c r="H252" s="43">
        <f t="shared" si="40"/>
        <v>711.7</v>
      </c>
      <c r="I252" s="45">
        <f t="shared" si="51"/>
        <v>24920</v>
      </c>
      <c r="J252" s="51">
        <f t="shared" si="42"/>
        <v>16123240</v>
      </c>
      <c r="K252" s="52">
        <f t="shared" si="43"/>
        <v>17413099.200000003</v>
      </c>
      <c r="L252" s="49">
        <f t="shared" si="44"/>
        <v>43500</v>
      </c>
      <c r="M252" s="50">
        <f t="shared" si="45"/>
        <v>2277440</v>
      </c>
    </row>
    <row r="253" spans="1:13" x14ac:dyDescent="0.25">
      <c r="A253" s="45">
        <v>252</v>
      </c>
      <c r="B253" s="45">
        <v>3306</v>
      </c>
      <c r="C253" s="46">
        <v>33</v>
      </c>
      <c r="D253" s="57" t="s">
        <v>38</v>
      </c>
      <c r="E253" s="55">
        <v>647</v>
      </c>
      <c r="F253" s="55">
        <v>0</v>
      </c>
      <c r="G253" s="43">
        <f t="shared" si="39"/>
        <v>647</v>
      </c>
      <c r="H253" s="43">
        <f t="shared" si="40"/>
        <v>711.7</v>
      </c>
      <c r="I253" s="45">
        <f t="shared" si="51"/>
        <v>24920</v>
      </c>
      <c r="J253" s="51">
        <f t="shared" si="42"/>
        <v>16123240</v>
      </c>
      <c r="K253" s="52">
        <f t="shared" si="43"/>
        <v>17413099.200000003</v>
      </c>
      <c r="L253" s="49">
        <f t="shared" si="44"/>
        <v>43500</v>
      </c>
      <c r="M253" s="50">
        <f t="shared" si="45"/>
        <v>2277440</v>
      </c>
    </row>
    <row r="254" spans="1:13" x14ac:dyDescent="0.25">
      <c r="A254" s="45">
        <v>253</v>
      </c>
      <c r="B254" s="45">
        <v>3307</v>
      </c>
      <c r="C254" s="46">
        <v>33</v>
      </c>
      <c r="D254" s="57" t="s">
        <v>14</v>
      </c>
      <c r="E254" s="55">
        <v>1045</v>
      </c>
      <c r="F254" s="55">
        <v>56</v>
      </c>
      <c r="G254" s="43">
        <f t="shared" si="39"/>
        <v>1101</v>
      </c>
      <c r="H254" s="43">
        <f t="shared" si="40"/>
        <v>1211.1000000000001</v>
      </c>
      <c r="I254" s="45">
        <f t="shared" si="51"/>
        <v>24920</v>
      </c>
      <c r="J254" s="51">
        <f t="shared" si="42"/>
        <v>27436920</v>
      </c>
      <c r="K254" s="52">
        <f t="shared" si="43"/>
        <v>29631873.600000001</v>
      </c>
      <c r="L254" s="49">
        <f t="shared" si="44"/>
        <v>74000</v>
      </c>
      <c r="M254" s="50">
        <f t="shared" si="45"/>
        <v>3875520.0000000005</v>
      </c>
    </row>
    <row r="255" spans="1:13" x14ac:dyDescent="0.25">
      <c r="A255" s="45">
        <v>254</v>
      </c>
      <c r="B255" s="45">
        <v>3308</v>
      </c>
      <c r="C255" s="46">
        <v>33</v>
      </c>
      <c r="D255" s="57" t="s">
        <v>14</v>
      </c>
      <c r="E255" s="55">
        <v>1045</v>
      </c>
      <c r="F255" s="55">
        <v>56</v>
      </c>
      <c r="G255" s="43">
        <f t="shared" si="39"/>
        <v>1101</v>
      </c>
      <c r="H255" s="43">
        <f t="shared" si="40"/>
        <v>1211.1000000000001</v>
      </c>
      <c r="I255" s="45">
        <f t="shared" si="51"/>
        <v>24920</v>
      </c>
      <c r="J255" s="51">
        <f t="shared" si="42"/>
        <v>27436920</v>
      </c>
      <c r="K255" s="52">
        <f t="shared" si="43"/>
        <v>29631873.600000001</v>
      </c>
      <c r="L255" s="49">
        <f t="shared" si="44"/>
        <v>74000</v>
      </c>
      <c r="M255" s="50">
        <f t="shared" si="45"/>
        <v>3875520.0000000005</v>
      </c>
    </row>
    <row r="256" spans="1:13" x14ac:dyDescent="0.25">
      <c r="A256" s="45">
        <v>255</v>
      </c>
      <c r="B256" s="45">
        <v>3401</v>
      </c>
      <c r="C256" s="46">
        <v>34</v>
      </c>
      <c r="D256" s="43" t="s">
        <v>38</v>
      </c>
      <c r="E256" s="55">
        <v>701</v>
      </c>
      <c r="F256" s="55">
        <v>0</v>
      </c>
      <c r="G256" s="43">
        <f t="shared" si="39"/>
        <v>701</v>
      </c>
      <c r="H256" s="43">
        <f t="shared" si="40"/>
        <v>771.1</v>
      </c>
      <c r="I256" s="45">
        <f>I255+60</f>
        <v>24980</v>
      </c>
      <c r="J256" s="51">
        <f t="shared" si="42"/>
        <v>17510980</v>
      </c>
      <c r="K256" s="52">
        <f t="shared" si="43"/>
        <v>18911858.400000002</v>
      </c>
      <c r="L256" s="49">
        <f t="shared" si="44"/>
        <v>47500</v>
      </c>
      <c r="M256" s="50">
        <f t="shared" si="45"/>
        <v>2467520</v>
      </c>
    </row>
    <row r="257" spans="1:13" x14ac:dyDescent="0.25">
      <c r="A257" s="45">
        <v>256</v>
      </c>
      <c r="B257" s="45">
        <v>3402</v>
      </c>
      <c r="C257" s="46">
        <v>34</v>
      </c>
      <c r="D257" s="57" t="s">
        <v>38</v>
      </c>
      <c r="E257" s="55">
        <v>701</v>
      </c>
      <c r="F257" s="55">
        <v>0</v>
      </c>
      <c r="G257" s="43">
        <f t="shared" si="39"/>
        <v>701</v>
      </c>
      <c r="H257" s="43">
        <f t="shared" si="40"/>
        <v>771.1</v>
      </c>
      <c r="I257" s="45">
        <f t="shared" ref="I257:I263" si="52">I256</f>
        <v>24980</v>
      </c>
      <c r="J257" s="51">
        <f t="shared" si="42"/>
        <v>17510980</v>
      </c>
      <c r="K257" s="52">
        <f t="shared" si="43"/>
        <v>18911858.400000002</v>
      </c>
      <c r="L257" s="49">
        <f t="shared" si="44"/>
        <v>47500</v>
      </c>
      <c r="M257" s="50">
        <f t="shared" si="45"/>
        <v>2467520</v>
      </c>
    </row>
    <row r="258" spans="1:13" x14ac:dyDescent="0.25">
      <c r="A258" s="45">
        <v>257</v>
      </c>
      <c r="B258" s="45">
        <v>3403</v>
      </c>
      <c r="C258" s="46">
        <v>34</v>
      </c>
      <c r="D258" s="57" t="s">
        <v>38</v>
      </c>
      <c r="E258" s="55">
        <v>624</v>
      </c>
      <c r="F258" s="55">
        <v>0</v>
      </c>
      <c r="G258" s="43">
        <f t="shared" si="39"/>
        <v>624</v>
      </c>
      <c r="H258" s="43">
        <f t="shared" si="40"/>
        <v>686.40000000000009</v>
      </c>
      <c r="I258" s="45">
        <f t="shared" si="52"/>
        <v>24980</v>
      </c>
      <c r="J258" s="51">
        <f t="shared" si="42"/>
        <v>15587520</v>
      </c>
      <c r="K258" s="52">
        <f t="shared" si="43"/>
        <v>16834521.600000001</v>
      </c>
      <c r="L258" s="49">
        <f t="shared" si="44"/>
        <v>42000</v>
      </c>
      <c r="M258" s="50">
        <f t="shared" si="45"/>
        <v>2196480.0000000005</v>
      </c>
    </row>
    <row r="259" spans="1:13" x14ac:dyDescent="0.25">
      <c r="A259" s="45">
        <v>258</v>
      </c>
      <c r="B259" s="45">
        <v>3404</v>
      </c>
      <c r="C259" s="46">
        <v>34</v>
      </c>
      <c r="D259" s="57" t="s">
        <v>38</v>
      </c>
      <c r="E259" s="55">
        <v>624</v>
      </c>
      <c r="F259" s="55">
        <v>0</v>
      </c>
      <c r="G259" s="43">
        <f t="shared" ref="G259:G322" si="53">E259+F259</f>
        <v>624</v>
      </c>
      <c r="H259" s="43">
        <f t="shared" ref="H259:H322" si="54">G259*1.1</f>
        <v>686.40000000000009</v>
      </c>
      <c r="I259" s="45">
        <f t="shared" si="52"/>
        <v>24980</v>
      </c>
      <c r="J259" s="51">
        <f t="shared" ref="J259:J322" si="55">G259*I259</f>
        <v>15587520</v>
      </c>
      <c r="K259" s="52">
        <f t="shared" ref="K259:K322" si="56">J259*1.08</f>
        <v>16834521.600000001</v>
      </c>
      <c r="L259" s="49">
        <f t="shared" ref="L259:L322" si="57">MROUND((K259*0.03/12),500)</f>
        <v>42000</v>
      </c>
      <c r="M259" s="50">
        <f t="shared" ref="M259:M322" si="58">H259*3200</f>
        <v>2196480.0000000005</v>
      </c>
    </row>
    <row r="260" spans="1:13" x14ac:dyDescent="0.25">
      <c r="A260" s="45">
        <v>259</v>
      </c>
      <c r="B260" s="45">
        <v>3405</v>
      </c>
      <c r="C260" s="46">
        <v>34</v>
      </c>
      <c r="D260" s="57" t="s">
        <v>38</v>
      </c>
      <c r="E260" s="55">
        <v>647</v>
      </c>
      <c r="F260" s="55">
        <v>0</v>
      </c>
      <c r="G260" s="43">
        <f t="shared" si="53"/>
        <v>647</v>
      </c>
      <c r="H260" s="43">
        <f t="shared" si="54"/>
        <v>711.7</v>
      </c>
      <c r="I260" s="45">
        <f t="shared" si="52"/>
        <v>24980</v>
      </c>
      <c r="J260" s="51">
        <f t="shared" si="55"/>
        <v>16162060</v>
      </c>
      <c r="K260" s="52">
        <f t="shared" si="56"/>
        <v>17455024.800000001</v>
      </c>
      <c r="L260" s="49">
        <f t="shared" si="57"/>
        <v>43500</v>
      </c>
      <c r="M260" s="50">
        <f t="shared" si="58"/>
        <v>2277440</v>
      </c>
    </row>
    <row r="261" spans="1:13" x14ac:dyDescent="0.25">
      <c r="A261" s="45">
        <v>260</v>
      </c>
      <c r="B261" s="45">
        <v>3406</v>
      </c>
      <c r="C261" s="46">
        <v>34</v>
      </c>
      <c r="D261" s="57" t="s">
        <v>38</v>
      </c>
      <c r="E261" s="55">
        <v>647</v>
      </c>
      <c r="F261" s="55">
        <v>0</v>
      </c>
      <c r="G261" s="43">
        <f t="shared" si="53"/>
        <v>647</v>
      </c>
      <c r="H261" s="43">
        <f t="shared" si="54"/>
        <v>711.7</v>
      </c>
      <c r="I261" s="45">
        <f t="shared" si="52"/>
        <v>24980</v>
      </c>
      <c r="J261" s="51">
        <f t="shared" si="55"/>
        <v>16162060</v>
      </c>
      <c r="K261" s="52">
        <f t="shared" si="56"/>
        <v>17455024.800000001</v>
      </c>
      <c r="L261" s="49">
        <f t="shared" si="57"/>
        <v>43500</v>
      </c>
      <c r="M261" s="50">
        <f t="shared" si="58"/>
        <v>2277440</v>
      </c>
    </row>
    <row r="262" spans="1:13" x14ac:dyDescent="0.25">
      <c r="A262" s="45">
        <v>261</v>
      </c>
      <c r="B262" s="45">
        <v>3407</v>
      </c>
      <c r="C262" s="46">
        <v>34</v>
      </c>
      <c r="D262" s="57" t="s">
        <v>14</v>
      </c>
      <c r="E262" s="55">
        <v>1045</v>
      </c>
      <c r="F262" s="55">
        <v>56</v>
      </c>
      <c r="G262" s="43">
        <f t="shared" si="53"/>
        <v>1101</v>
      </c>
      <c r="H262" s="43">
        <f t="shared" si="54"/>
        <v>1211.1000000000001</v>
      </c>
      <c r="I262" s="45">
        <f t="shared" si="52"/>
        <v>24980</v>
      </c>
      <c r="J262" s="51">
        <f t="shared" si="55"/>
        <v>27502980</v>
      </c>
      <c r="K262" s="52">
        <f t="shared" si="56"/>
        <v>29703218.400000002</v>
      </c>
      <c r="L262" s="49">
        <f t="shared" si="57"/>
        <v>74500</v>
      </c>
      <c r="M262" s="50">
        <f t="shared" si="58"/>
        <v>3875520.0000000005</v>
      </c>
    </row>
    <row r="263" spans="1:13" x14ac:dyDescent="0.25">
      <c r="A263" s="45">
        <v>262</v>
      </c>
      <c r="B263" s="45">
        <v>3408</v>
      </c>
      <c r="C263" s="46">
        <v>34</v>
      </c>
      <c r="D263" s="57" t="s">
        <v>14</v>
      </c>
      <c r="E263" s="55">
        <v>1045</v>
      </c>
      <c r="F263" s="55">
        <v>56</v>
      </c>
      <c r="G263" s="43">
        <f t="shared" si="53"/>
        <v>1101</v>
      </c>
      <c r="H263" s="43">
        <f t="shared" si="54"/>
        <v>1211.1000000000001</v>
      </c>
      <c r="I263" s="45">
        <f t="shared" si="52"/>
        <v>24980</v>
      </c>
      <c r="J263" s="51">
        <f t="shared" si="55"/>
        <v>27502980</v>
      </c>
      <c r="K263" s="52">
        <f t="shared" si="56"/>
        <v>29703218.400000002</v>
      </c>
      <c r="L263" s="49">
        <f t="shared" si="57"/>
        <v>74500</v>
      </c>
      <c r="M263" s="50">
        <f t="shared" si="58"/>
        <v>3875520.0000000005</v>
      </c>
    </row>
    <row r="264" spans="1:13" x14ac:dyDescent="0.25">
      <c r="A264" s="45">
        <v>263</v>
      </c>
      <c r="B264" s="45">
        <v>3501</v>
      </c>
      <c r="C264" s="46">
        <v>35</v>
      </c>
      <c r="D264" s="43" t="s">
        <v>38</v>
      </c>
      <c r="E264" s="55">
        <v>701</v>
      </c>
      <c r="F264" s="55">
        <v>0</v>
      </c>
      <c r="G264" s="43">
        <f t="shared" si="53"/>
        <v>701</v>
      </c>
      <c r="H264" s="43">
        <f t="shared" si="54"/>
        <v>771.1</v>
      </c>
      <c r="I264" s="45">
        <f>I263+60</f>
        <v>25040</v>
      </c>
      <c r="J264" s="51">
        <f t="shared" si="55"/>
        <v>17553040</v>
      </c>
      <c r="K264" s="52">
        <f t="shared" si="56"/>
        <v>18957283.200000003</v>
      </c>
      <c r="L264" s="49">
        <f t="shared" si="57"/>
        <v>47500</v>
      </c>
      <c r="M264" s="50">
        <f t="shared" si="58"/>
        <v>2467520</v>
      </c>
    </row>
    <row r="265" spans="1:13" x14ac:dyDescent="0.25">
      <c r="A265" s="45">
        <v>264</v>
      </c>
      <c r="B265" s="45">
        <v>3502</v>
      </c>
      <c r="C265" s="46">
        <v>35</v>
      </c>
      <c r="D265" s="57" t="s">
        <v>38</v>
      </c>
      <c r="E265" s="55">
        <v>701</v>
      </c>
      <c r="F265" s="55">
        <v>0</v>
      </c>
      <c r="G265" s="43">
        <f t="shared" si="53"/>
        <v>701</v>
      </c>
      <c r="H265" s="43">
        <f t="shared" si="54"/>
        <v>771.1</v>
      </c>
      <c r="I265" s="45">
        <f t="shared" ref="I265:I271" si="59">I264</f>
        <v>25040</v>
      </c>
      <c r="J265" s="51">
        <f t="shared" si="55"/>
        <v>17553040</v>
      </c>
      <c r="K265" s="52">
        <f t="shared" si="56"/>
        <v>18957283.200000003</v>
      </c>
      <c r="L265" s="49">
        <f t="shared" si="57"/>
        <v>47500</v>
      </c>
      <c r="M265" s="50">
        <f t="shared" si="58"/>
        <v>2467520</v>
      </c>
    </row>
    <row r="266" spans="1:13" x14ac:dyDescent="0.25">
      <c r="A266" s="45">
        <v>265</v>
      </c>
      <c r="B266" s="45">
        <v>3503</v>
      </c>
      <c r="C266" s="46">
        <v>35</v>
      </c>
      <c r="D266" s="57" t="s">
        <v>38</v>
      </c>
      <c r="E266" s="55">
        <v>624</v>
      </c>
      <c r="F266" s="55">
        <v>0</v>
      </c>
      <c r="G266" s="43">
        <f t="shared" si="53"/>
        <v>624</v>
      </c>
      <c r="H266" s="43">
        <f t="shared" si="54"/>
        <v>686.40000000000009</v>
      </c>
      <c r="I266" s="45">
        <f t="shared" si="59"/>
        <v>25040</v>
      </c>
      <c r="J266" s="51">
        <f t="shared" si="55"/>
        <v>15624960</v>
      </c>
      <c r="K266" s="52">
        <f t="shared" si="56"/>
        <v>16874956.800000001</v>
      </c>
      <c r="L266" s="49">
        <f t="shared" si="57"/>
        <v>42000</v>
      </c>
      <c r="M266" s="50">
        <f t="shared" si="58"/>
        <v>2196480.0000000005</v>
      </c>
    </row>
    <row r="267" spans="1:13" x14ac:dyDescent="0.25">
      <c r="A267" s="45">
        <v>266</v>
      </c>
      <c r="B267" s="45">
        <v>3504</v>
      </c>
      <c r="C267" s="46">
        <v>35</v>
      </c>
      <c r="D267" s="57" t="s">
        <v>38</v>
      </c>
      <c r="E267" s="55">
        <v>624</v>
      </c>
      <c r="F267" s="55">
        <v>0</v>
      </c>
      <c r="G267" s="43">
        <f t="shared" si="53"/>
        <v>624</v>
      </c>
      <c r="H267" s="43">
        <f t="shared" si="54"/>
        <v>686.40000000000009</v>
      </c>
      <c r="I267" s="45">
        <f t="shared" si="59"/>
        <v>25040</v>
      </c>
      <c r="J267" s="51">
        <f t="shared" si="55"/>
        <v>15624960</v>
      </c>
      <c r="K267" s="52">
        <f t="shared" si="56"/>
        <v>16874956.800000001</v>
      </c>
      <c r="L267" s="49">
        <f t="shared" si="57"/>
        <v>42000</v>
      </c>
      <c r="M267" s="50">
        <f t="shared" si="58"/>
        <v>2196480.0000000005</v>
      </c>
    </row>
    <row r="268" spans="1:13" x14ac:dyDescent="0.25">
      <c r="A268" s="45">
        <v>267</v>
      </c>
      <c r="B268" s="45">
        <v>3505</v>
      </c>
      <c r="C268" s="46">
        <v>35</v>
      </c>
      <c r="D268" s="57" t="s">
        <v>38</v>
      </c>
      <c r="E268" s="55">
        <v>647</v>
      </c>
      <c r="F268" s="55">
        <v>0</v>
      </c>
      <c r="G268" s="43">
        <f t="shared" si="53"/>
        <v>647</v>
      </c>
      <c r="H268" s="43">
        <f t="shared" si="54"/>
        <v>711.7</v>
      </c>
      <c r="I268" s="45">
        <f t="shared" si="59"/>
        <v>25040</v>
      </c>
      <c r="J268" s="51">
        <f t="shared" si="55"/>
        <v>16200880</v>
      </c>
      <c r="K268" s="52">
        <f t="shared" si="56"/>
        <v>17496950.400000002</v>
      </c>
      <c r="L268" s="49">
        <f t="shared" si="57"/>
        <v>43500</v>
      </c>
      <c r="M268" s="50">
        <f t="shared" si="58"/>
        <v>2277440</v>
      </c>
    </row>
    <row r="269" spans="1:13" x14ac:dyDescent="0.25">
      <c r="A269" s="45">
        <v>268</v>
      </c>
      <c r="B269" s="45">
        <v>3506</v>
      </c>
      <c r="C269" s="46">
        <v>35</v>
      </c>
      <c r="D269" s="57" t="s">
        <v>38</v>
      </c>
      <c r="E269" s="55">
        <v>647</v>
      </c>
      <c r="F269" s="55">
        <v>0</v>
      </c>
      <c r="G269" s="43">
        <f t="shared" si="53"/>
        <v>647</v>
      </c>
      <c r="H269" s="43">
        <f t="shared" si="54"/>
        <v>711.7</v>
      </c>
      <c r="I269" s="45">
        <f t="shared" si="59"/>
        <v>25040</v>
      </c>
      <c r="J269" s="51">
        <f t="shared" si="55"/>
        <v>16200880</v>
      </c>
      <c r="K269" s="52">
        <f t="shared" si="56"/>
        <v>17496950.400000002</v>
      </c>
      <c r="L269" s="49">
        <f t="shared" si="57"/>
        <v>43500</v>
      </c>
      <c r="M269" s="50">
        <f t="shared" si="58"/>
        <v>2277440</v>
      </c>
    </row>
    <row r="270" spans="1:13" x14ac:dyDescent="0.25">
      <c r="A270" s="45">
        <v>269</v>
      </c>
      <c r="B270" s="45">
        <v>3507</v>
      </c>
      <c r="C270" s="46">
        <v>35</v>
      </c>
      <c r="D270" s="57" t="s">
        <v>14</v>
      </c>
      <c r="E270" s="55">
        <v>1045</v>
      </c>
      <c r="F270" s="55">
        <v>56</v>
      </c>
      <c r="G270" s="43">
        <f t="shared" si="53"/>
        <v>1101</v>
      </c>
      <c r="H270" s="43">
        <f t="shared" si="54"/>
        <v>1211.1000000000001</v>
      </c>
      <c r="I270" s="45">
        <f t="shared" si="59"/>
        <v>25040</v>
      </c>
      <c r="J270" s="51">
        <f t="shared" si="55"/>
        <v>27569040</v>
      </c>
      <c r="K270" s="52">
        <f t="shared" si="56"/>
        <v>29774563.200000003</v>
      </c>
      <c r="L270" s="49">
        <f t="shared" si="57"/>
        <v>74500</v>
      </c>
      <c r="M270" s="50">
        <f t="shared" si="58"/>
        <v>3875520.0000000005</v>
      </c>
    </row>
    <row r="271" spans="1:13" x14ac:dyDescent="0.25">
      <c r="A271" s="45">
        <v>270</v>
      </c>
      <c r="B271" s="45">
        <v>3508</v>
      </c>
      <c r="C271" s="46">
        <v>35</v>
      </c>
      <c r="D271" s="57" t="s">
        <v>14</v>
      </c>
      <c r="E271" s="55">
        <v>1045</v>
      </c>
      <c r="F271" s="55">
        <v>56</v>
      </c>
      <c r="G271" s="43">
        <f t="shared" si="53"/>
        <v>1101</v>
      </c>
      <c r="H271" s="43">
        <f t="shared" si="54"/>
        <v>1211.1000000000001</v>
      </c>
      <c r="I271" s="45">
        <f t="shared" si="59"/>
        <v>25040</v>
      </c>
      <c r="J271" s="51">
        <f t="shared" si="55"/>
        <v>27569040</v>
      </c>
      <c r="K271" s="52">
        <f t="shared" si="56"/>
        <v>29774563.200000003</v>
      </c>
      <c r="L271" s="49">
        <f t="shared" si="57"/>
        <v>74500</v>
      </c>
      <c r="M271" s="50">
        <f t="shared" si="58"/>
        <v>3875520.0000000005</v>
      </c>
    </row>
    <row r="272" spans="1:13" x14ac:dyDescent="0.25">
      <c r="A272" s="45">
        <v>271</v>
      </c>
      <c r="B272" s="45">
        <v>3601</v>
      </c>
      <c r="C272" s="46">
        <v>36</v>
      </c>
      <c r="D272" s="43" t="s">
        <v>38</v>
      </c>
      <c r="E272" s="55">
        <v>701</v>
      </c>
      <c r="F272" s="55">
        <v>0</v>
      </c>
      <c r="G272" s="43">
        <f t="shared" si="53"/>
        <v>701</v>
      </c>
      <c r="H272" s="43">
        <f t="shared" si="54"/>
        <v>771.1</v>
      </c>
      <c r="I272" s="45">
        <f>I271+60</f>
        <v>25100</v>
      </c>
      <c r="J272" s="51">
        <f t="shared" si="55"/>
        <v>17595100</v>
      </c>
      <c r="K272" s="52">
        <f t="shared" si="56"/>
        <v>19002708</v>
      </c>
      <c r="L272" s="49">
        <f t="shared" si="57"/>
        <v>47500</v>
      </c>
      <c r="M272" s="50">
        <f t="shared" si="58"/>
        <v>2467520</v>
      </c>
    </row>
    <row r="273" spans="1:13" x14ac:dyDescent="0.25">
      <c r="A273" s="45">
        <v>272</v>
      </c>
      <c r="B273" s="45">
        <v>3602</v>
      </c>
      <c r="C273" s="46">
        <v>36</v>
      </c>
      <c r="D273" s="57" t="s">
        <v>38</v>
      </c>
      <c r="E273" s="55">
        <v>701</v>
      </c>
      <c r="F273" s="55">
        <v>0</v>
      </c>
      <c r="G273" s="43">
        <f t="shared" si="53"/>
        <v>701</v>
      </c>
      <c r="H273" s="43">
        <f t="shared" si="54"/>
        <v>771.1</v>
      </c>
      <c r="I273" s="45">
        <f t="shared" ref="I273:I279" si="60">I272</f>
        <v>25100</v>
      </c>
      <c r="J273" s="51">
        <f t="shared" si="55"/>
        <v>17595100</v>
      </c>
      <c r="K273" s="52">
        <f t="shared" si="56"/>
        <v>19002708</v>
      </c>
      <c r="L273" s="49">
        <f t="shared" si="57"/>
        <v>47500</v>
      </c>
      <c r="M273" s="50">
        <f t="shared" si="58"/>
        <v>2467520</v>
      </c>
    </row>
    <row r="274" spans="1:13" x14ac:dyDescent="0.25">
      <c r="A274" s="45">
        <v>273</v>
      </c>
      <c r="B274" s="45">
        <v>3603</v>
      </c>
      <c r="C274" s="46">
        <v>36</v>
      </c>
      <c r="D274" s="57" t="s">
        <v>38</v>
      </c>
      <c r="E274" s="55">
        <v>624</v>
      </c>
      <c r="F274" s="55">
        <v>0</v>
      </c>
      <c r="G274" s="43">
        <f t="shared" si="53"/>
        <v>624</v>
      </c>
      <c r="H274" s="43">
        <f t="shared" si="54"/>
        <v>686.40000000000009</v>
      </c>
      <c r="I274" s="45">
        <f t="shared" si="60"/>
        <v>25100</v>
      </c>
      <c r="J274" s="51">
        <f t="shared" si="55"/>
        <v>15662400</v>
      </c>
      <c r="K274" s="52">
        <f t="shared" si="56"/>
        <v>16915392</v>
      </c>
      <c r="L274" s="49">
        <f t="shared" si="57"/>
        <v>42500</v>
      </c>
      <c r="M274" s="50">
        <f t="shared" si="58"/>
        <v>2196480.0000000005</v>
      </c>
    </row>
    <row r="275" spans="1:13" x14ac:dyDescent="0.25">
      <c r="A275" s="45">
        <v>274</v>
      </c>
      <c r="B275" s="45">
        <v>3604</v>
      </c>
      <c r="C275" s="46">
        <v>36</v>
      </c>
      <c r="D275" s="57" t="s">
        <v>38</v>
      </c>
      <c r="E275" s="55">
        <v>624</v>
      </c>
      <c r="F275" s="55">
        <v>0</v>
      </c>
      <c r="G275" s="43">
        <f t="shared" si="53"/>
        <v>624</v>
      </c>
      <c r="H275" s="43">
        <f t="shared" si="54"/>
        <v>686.40000000000009</v>
      </c>
      <c r="I275" s="45">
        <f t="shared" si="60"/>
        <v>25100</v>
      </c>
      <c r="J275" s="51">
        <f t="shared" si="55"/>
        <v>15662400</v>
      </c>
      <c r="K275" s="52">
        <f t="shared" si="56"/>
        <v>16915392</v>
      </c>
      <c r="L275" s="49">
        <f t="shared" si="57"/>
        <v>42500</v>
      </c>
      <c r="M275" s="50">
        <f t="shared" si="58"/>
        <v>2196480.0000000005</v>
      </c>
    </row>
    <row r="276" spans="1:13" x14ac:dyDescent="0.25">
      <c r="A276" s="45">
        <v>275</v>
      </c>
      <c r="B276" s="45">
        <v>3605</v>
      </c>
      <c r="C276" s="46">
        <v>36</v>
      </c>
      <c r="D276" s="57" t="s">
        <v>38</v>
      </c>
      <c r="E276" s="55">
        <v>647</v>
      </c>
      <c r="F276" s="55">
        <v>0</v>
      </c>
      <c r="G276" s="43">
        <f t="shared" si="53"/>
        <v>647</v>
      </c>
      <c r="H276" s="43">
        <f t="shared" si="54"/>
        <v>711.7</v>
      </c>
      <c r="I276" s="45">
        <f t="shared" si="60"/>
        <v>25100</v>
      </c>
      <c r="J276" s="51">
        <f t="shared" si="55"/>
        <v>16239700</v>
      </c>
      <c r="K276" s="52">
        <f t="shared" si="56"/>
        <v>17538876</v>
      </c>
      <c r="L276" s="49">
        <f t="shared" si="57"/>
        <v>44000</v>
      </c>
      <c r="M276" s="50">
        <f t="shared" si="58"/>
        <v>2277440</v>
      </c>
    </row>
    <row r="277" spans="1:13" x14ac:dyDescent="0.25">
      <c r="A277" s="45">
        <v>276</v>
      </c>
      <c r="B277" s="45">
        <v>3606</v>
      </c>
      <c r="C277" s="46">
        <v>36</v>
      </c>
      <c r="D277" s="57" t="s">
        <v>38</v>
      </c>
      <c r="E277" s="55">
        <v>647</v>
      </c>
      <c r="F277" s="55">
        <v>0</v>
      </c>
      <c r="G277" s="43">
        <f t="shared" si="53"/>
        <v>647</v>
      </c>
      <c r="H277" s="43">
        <f t="shared" si="54"/>
        <v>711.7</v>
      </c>
      <c r="I277" s="45">
        <f t="shared" si="60"/>
        <v>25100</v>
      </c>
      <c r="J277" s="51">
        <f t="shared" si="55"/>
        <v>16239700</v>
      </c>
      <c r="K277" s="52">
        <f t="shared" si="56"/>
        <v>17538876</v>
      </c>
      <c r="L277" s="49">
        <f t="shared" si="57"/>
        <v>44000</v>
      </c>
      <c r="M277" s="50">
        <f t="shared" si="58"/>
        <v>2277440</v>
      </c>
    </row>
    <row r="278" spans="1:13" x14ac:dyDescent="0.25">
      <c r="A278" s="45">
        <v>277</v>
      </c>
      <c r="B278" s="45">
        <v>3607</v>
      </c>
      <c r="C278" s="46">
        <v>36</v>
      </c>
      <c r="D278" s="57" t="s">
        <v>14</v>
      </c>
      <c r="E278" s="55">
        <v>1045</v>
      </c>
      <c r="F278" s="55">
        <v>56</v>
      </c>
      <c r="G278" s="43">
        <f t="shared" si="53"/>
        <v>1101</v>
      </c>
      <c r="H278" s="43">
        <f t="shared" si="54"/>
        <v>1211.1000000000001</v>
      </c>
      <c r="I278" s="45">
        <f t="shared" si="60"/>
        <v>25100</v>
      </c>
      <c r="J278" s="51">
        <f t="shared" si="55"/>
        <v>27635100</v>
      </c>
      <c r="K278" s="52">
        <f t="shared" si="56"/>
        <v>29845908.000000004</v>
      </c>
      <c r="L278" s="49">
        <f t="shared" si="57"/>
        <v>74500</v>
      </c>
      <c r="M278" s="50">
        <f t="shared" si="58"/>
        <v>3875520.0000000005</v>
      </c>
    </row>
    <row r="279" spans="1:13" x14ac:dyDescent="0.25">
      <c r="A279" s="45">
        <v>278</v>
      </c>
      <c r="B279" s="45">
        <v>3608</v>
      </c>
      <c r="C279" s="46">
        <v>36</v>
      </c>
      <c r="D279" s="57" t="s">
        <v>14</v>
      </c>
      <c r="E279" s="55">
        <v>1045</v>
      </c>
      <c r="F279" s="55">
        <v>56</v>
      </c>
      <c r="G279" s="43">
        <f t="shared" si="53"/>
        <v>1101</v>
      </c>
      <c r="H279" s="43">
        <f t="shared" si="54"/>
        <v>1211.1000000000001</v>
      </c>
      <c r="I279" s="45">
        <f t="shared" si="60"/>
        <v>25100</v>
      </c>
      <c r="J279" s="51">
        <f t="shared" si="55"/>
        <v>27635100</v>
      </c>
      <c r="K279" s="52">
        <f t="shared" si="56"/>
        <v>29845908.000000004</v>
      </c>
      <c r="L279" s="49">
        <f t="shared" si="57"/>
        <v>74500</v>
      </c>
      <c r="M279" s="50">
        <f t="shared" si="58"/>
        <v>3875520.0000000005</v>
      </c>
    </row>
    <row r="280" spans="1:13" x14ac:dyDescent="0.25">
      <c r="A280" s="45">
        <v>279</v>
      </c>
      <c r="B280" s="45">
        <v>3701</v>
      </c>
      <c r="C280" s="46">
        <v>37</v>
      </c>
      <c r="D280" s="43" t="s">
        <v>38</v>
      </c>
      <c r="E280" s="55">
        <v>701</v>
      </c>
      <c r="F280" s="55">
        <v>0</v>
      </c>
      <c r="G280" s="43">
        <f t="shared" si="53"/>
        <v>701</v>
      </c>
      <c r="H280" s="43">
        <f t="shared" si="54"/>
        <v>771.1</v>
      </c>
      <c r="I280" s="45">
        <f>I279+60</f>
        <v>25160</v>
      </c>
      <c r="J280" s="51">
        <f t="shared" si="55"/>
        <v>17637160</v>
      </c>
      <c r="K280" s="52">
        <f t="shared" si="56"/>
        <v>19048132.800000001</v>
      </c>
      <c r="L280" s="49">
        <f t="shared" si="57"/>
        <v>47500</v>
      </c>
      <c r="M280" s="50">
        <f t="shared" si="58"/>
        <v>2467520</v>
      </c>
    </row>
    <row r="281" spans="1:13" x14ac:dyDescent="0.25">
      <c r="A281" s="45">
        <v>280</v>
      </c>
      <c r="B281" s="45">
        <v>3702</v>
      </c>
      <c r="C281" s="46">
        <v>37</v>
      </c>
      <c r="D281" s="57" t="s">
        <v>38</v>
      </c>
      <c r="E281" s="55">
        <v>701</v>
      </c>
      <c r="F281" s="55">
        <v>0</v>
      </c>
      <c r="G281" s="43">
        <f t="shared" si="53"/>
        <v>701</v>
      </c>
      <c r="H281" s="43">
        <f t="shared" si="54"/>
        <v>771.1</v>
      </c>
      <c r="I281" s="45">
        <f t="shared" ref="I281:I287" si="61">I280</f>
        <v>25160</v>
      </c>
      <c r="J281" s="51">
        <f t="shared" si="55"/>
        <v>17637160</v>
      </c>
      <c r="K281" s="52">
        <f t="shared" si="56"/>
        <v>19048132.800000001</v>
      </c>
      <c r="L281" s="49">
        <f t="shared" si="57"/>
        <v>47500</v>
      </c>
      <c r="M281" s="50">
        <f t="shared" si="58"/>
        <v>2467520</v>
      </c>
    </row>
    <row r="282" spans="1:13" x14ac:dyDescent="0.25">
      <c r="A282" s="45">
        <v>281</v>
      </c>
      <c r="B282" s="45">
        <v>3703</v>
      </c>
      <c r="C282" s="46">
        <v>37</v>
      </c>
      <c r="D282" s="57" t="s">
        <v>38</v>
      </c>
      <c r="E282" s="55">
        <v>624</v>
      </c>
      <c r="F282" s="55">
        <v>0</v>
      </c>
      <c r="G282" s="43">
        <f t="shared" si="53"/>
        <v>624</v>
      </c>
      <c r="H282" s="43">
        <f t="shared" si="54"/>
        <v>686.40000000000009</v>
      </c>
      <c r="I282" s="45">
        <f t="shared" si="61"/>
        <v>25160</v>
      </c>
      <c r="J282" s="51">
        <f t="shared" si="55"/>
        <v>15699840</v>
      </c>
      <c r="K282" s="52">
        <f t="shared" si="56"/>
        <v>16955827.199999999</v>
      </c>
      <c r="L282" s="49">
        <f t="shared" si="57"/>
        <v>42500</v>
      </c>
      <c r="M282" s="50">
        <f t="shared" si="58"/>
        <v>2196480.0000000005</v>
      </c>
    </row>
    <row r="283" spans="1:13" x14ac:dyDescent="0.25">
      <c r="A283" s="45">
        <v>282</v>
      </c>
      <c r="B283" s="45">
        <v>3704</v>
      </c>
      <c r="C283" s="46">
        <v>37</v>
      </c>
      <c r="D283" s="57" t="s">
        <v>38</v>
      </c>
      <c r="E283" s="55">
        <v>624</v>
      </c>
      <c r="F283" s="55">
        <v>0</v>
      </c>
      <c r="G283" s="43">
        <f t="shared" si="53"/>
        <v>624</v>
      </c>
      <c r="H283" s="43">
        <f t="shared" si="54"/>
        <v>686.40000000000009</v>
      </c>
      <c r="I283" s="45">
        <f t="shared" si="61"/>
        <v>25160</v>
      </c>
      <c r="J283" s="51">
        <f t="shared" si="55"/>
        <v>15699840</v>
      </c>
      <c r="K283" s="52">
        <f t="shared" si="56"/>
        <v>16955827.199999999</v>
      </c>
      <c r="L283" s="49">
        <f t="shared" si="57"/>
        <v>42500</v>
      </c>
      <c r="M283" s="50">
        <f t="shared" si="58"/>
        <v>2196480.0000000005</v>
      </c>
    </row>
    <row r="284" spans="1:13" x14ac:dyDescent="0.25">
      <c r="A284" s="45">
        <v>283</v>
      </c>
      <c r="B284" s="45">
        <v>3705</v>
      </c>
      <c r="C284" s="46">
        <v>37</v>
      </c>
      <c r="D284" s="57" t="s">
        <v>38</v>
      </c>
      <c r="E284" s="55">
        <v>647</v>
      </c>
      <c r="F284" s="55">
        <v>0</v>
      </c>
      <c r="G284" s="43">
        <f t="shared" si="53"/>
        <v>647</v>
      </c>
      <c r="H284" s="43">
        <f t="shared" si="54"/>
        <v>711.7</v>
      </c>
      <c r="I284" s="45">
        <f t="shared" si="61"/>
        <v>25160</v>
      </c>
      <c r="J284" s="51">
        <f t="shared" si="55"/>
        <v>16278520</v>
      </c>
      <c r="K284" s="52">
        <f t="shared" si="56"/>
        <v>17580801.600000001</v>
      </c>
      <c r="L284" s="49">
        <f t="shared" si="57"/>
        <v>44000</v>
      </c>
      <c r="M284" s="50">
        <f t="shared" si="58"/>
        <v>2277440</v>
      </c>
    </row>
    <row r="285" spans="1:13" x14ac:dyDescent="0.25">
      <c r="A285" s="45">
        <v>284</v>
      </c>
      <c r="B285" s="45">
        <v>3706</v>
      </c>
      <c r="C285" s="46">
        <v>37</v>
      </c>
      <c r="D285" s="57" t="s">
        <v>38</v>
      </c>
      <c r="E285" s="55">
        <v>647</v>
      </c>
      <c r="F285" s="55">
        <v>0</v>
      </c>
      <c r="G285" s="43">
        <f t="shared" si="53"/>
        <v>647</v>
      </c>
      <c r="H285" s="43">
        <f t="shared" si="54"/>
        <v>711.7</v>
      </c>
      <c r="I285" s="45">
        <f t="shared" si="61"/>
        <v>25160</v>
      </c>
      <c r="J285" s="51">
        <f t="shared" si="55"/>
        <v>16278520</v>
      </c>
      <c r="K285" s="52">
        <f t="shared" si="56"/>
        <v>17580801.600000001</v>
      </c>
      <c r="L285" s="49">
        <f t="shared" si="57"/>
        <v>44000</v>
      </c>
      <c r="M285" s="50">
        <f t="shared" si="58"/>
        <v>2277440</v>
      </c>
    </row>
    <row r="286" spans="1:13" x14ac:dyDescent="0.25">
      <c r="A286" s="45">
        <v>285</v>
      </c>
      <c r="B286" s="45">
        <v>3707</v>
      </c>
      <c r="C286" s="46">
        <v>37</v>
      </c>
      <c r="D286" s="57" t="s">
        <v>14</v>
      </c>
      <c r="E286" s="55">
        <v>1045</v>
      </c>
      <c r="F286" s="55">
        <v>56</v>
      </c>
      <c r="G286" s="43">
        <f t="shared" si="53"/>
        <v>1101</v>
      </c>
      <c r="H286" s="43">
        <f t="shared" si="54"/>
        <v>1211.1000000000001</v>
      </c>
      <c r="I286" s="45">
        <f t="shared" si="61"/>
        <v>25160</v>
      </c>
      <c r="J286" s="51">
        <f t="shared" si="55"/>
        <v>27701160</v>
      </c>
      <c r="K286" s="52">
        <f t="shared" si="56"/>
        <v>29917252.800000001</v>
      </c>
      <c r="L286" s="49">
        <f t="shared" si="57"/>
        <v>75000</v>
      </c>
      <c r="M286" s="50">
        <f t="shared" si="58"/>
        <v>3875520.0000000005</v>
      </c>
    </row>
    <row r="287" spans="1:13" x14ac:dyDescent="0.25">
      <c r="A287" s="45">
        <v>286</v>
      </c>
      <c r="B287" s="45">
        <v>3708</v>
      </c>
      <c r="C287" s="46">
        <v>37</v>
      </c>
      <c r="D287" s="57" t="s">
        <v>14</v>
      </c>
      <c r="E287" s="55">
        <v>1045</v>
      </c>
      <c r="F287" s="55">
        <v>56</v>
      </c>
      <c r="G287" s="43">
        <f t="shared" si="53"/>
        <v>1101</v>
      </c>
      <c r="H287" s="43">
        <f t="shared" si="54"/>
        <v>1211.1000000000001</v>
      </c>
      <c r="I287" s="45">
        <f t="shared" si="61"/>
        <v>25160</v>
      </c>
      <c r="J287" s="51">
        <f t="shared" si="55"/>
        <v>27701160</v>
      </c>
      <c r="K287" s="52">
        <f t="shared" si="56"/>
        <v>29917252.800000001</v>
      </c>
      <c r="L287" s="49">
        <f t="shared" si="57"/>
        <v>75000</v>
      </c>
      <c r="M287" s="50">
        <f t="shared" si="58"/>
        <v>3875520.0000000005</v>
      </c>
    </row>
    <row r="288" spans="1:13" x14ac:dyDescent="0.25">
      <c r="A288" s="45">
        <v>287</v>
      </c>
      <c r="B288" s="45">
        <v>3801</v>
      </c>
      <c r="C288" s="46">
        <v>38</v>
      </c>
      <c r="D288" s="43" t="s">
        <v>38</v>
      </c>
      <c r="E288" s="55">
        <v>701</v>
      </c>
      <c r="F288" s="55">
        <v>0</v>
      </c>
      <c r="G288" s="43">
        <f t="shared" si="53"/>
        <v>701</v>
      </c>
      <c r="H288" s="43">
        <f t="shared" si="54"/>
        <v>771.1</v>
      </c>
      <c r="I288" s="45">
        <f>I287+60</f>
        <v>25220</v>
      </c>
      <c r="J288" s="51">
        <f t="shared" si="55"/>
        <v>17679220</v>
      </c>
      <c r="K288" s="52">
        <f t="shared" si="56"/>
        <v>19093557.600000001</v>
      </c>
      <c r="L288" s="49">
        <f t="shared" si="57"/>
        <v>47500</v>
      </c>
      <c r="M288" s="50">
        <f t="shared" si="58"/>
        <v>2467520</v>
      </c>
    </row>
    <row r="289" spans="1:13" x14ac:dyDescent="0.25">
      <c r="A289" s="45">
        <v>288</v>
      </c>
      <c r="B289" s="45">
        <v>3802</v>
      </c>
      <c r="C289" s="46">
        <v>38</v>
      </c>
      <c r="D289" s="57" t="s">
        <v>38</v>
      </c>
      <c r="E289" s="55">
        <v>701</v>
      </c>
      <c r="F289" s="55">
        <v>0</v>
      </c>
      <c r="G289" s="43">
        <f t="shared" si="53"/>
        <v>701</v>
      </c>
      <c r="H289" s="43">
        <f t="shared" si="54"/>
        <v>771.1</v>
      </c>
      <c r="I289" s="45">
        <f t="shared" ref="I289:I295" si="62">I288</f>
        <v>25220</v>
      </c>
      <c r="J289" s="51">
        <f t="shared" si="55"/>
        <v>17679220</v>
      </c>
      <c r="K289" s="52">
        <f t="shared" si="56"/>
        <v>19093557.600000001</v>
      </c>
      <c r="L289" s="49">
        <f t="shared" si="57"/>
        <v>47500</v>
      </c>
      <c r="M289" s="50">
        <f t="shared" si="58"/>
        <v>2467520</v>
      </c>
    </row>
    <row r="290" spans="1:13" x14ac:dyDescent="0.25">
      <c r="A290" s="45">
        <v>289</v>
      </c>
      <c r="B290" s="45">
        <v>3803</v>
      </c>
      <c r="C290" s="46">
        <v>38</v>
      </c>
      <c r="D290" s="57" t="s">
        <v>38</v>
      </c>
      <c r="E290" s="55">
        <v>624</v>
      </c>
      <c r="F290" s="55">
        <v>0</v>
      </c>
      <c r="G290" s="43">
        <f t="shared" si="53"/>
        <v>624</v>
      </c>
      <c r="H290" s="43">
        <f t="shared" si="54"/>
        <v>686.40000000000009</v>
      </c>
      <c r="I290" s="45">
        <f t="shared" si="62"/>
        <v>25220</v>
      </c>
      <c r="J290" s="51">
        <f t="shared" si="55"/>
        <v>15737280</v>
      </c>
      <c r="K290" s="52">
        <f t="shared" si="56"/>
        <v>16996262.400000002</v>
      </c>
      <c r="L290" s="49">
        <f t="shared" si="57"/>
        <v>42500</v>
      </c>
      <c r="M290" s="50">
        <f t="shared" si="58"/>
        <v>2196480.0000000005</v>
      </c>
    </row>
    <row r="291" spans="1:13" x14ac:dyDescent="0.25">
      <c r="A291" s="45">
        <v>290</v>
      </c>
      <c r="B291" s="45">
        <v>3804</v>
      </c>
      <c r="C291" s="46">
        <v>38</v>
      </c>
      <c r="D291" s="57" t="s">
        <v>38</v>
      </c>
      <c r="E291" s="55">
        <v>624</v>
      </c>
      <c r="F291" s="55">
        <v>0</v>
      </c>
      <c r="G291" s="43">
        <f t="shared" si="53"/>
        <v>624</v>
      </c>
      <c r="H291" s="43">
        <f t="shared" si="54"/>
        <v>686.40000000000009</v>
      </c>
      <c r="I291" s="45">
        <f t="shared" si="62"/>
        <v>25220</v>
      </c>
      <c r="J291" s="51">
        <f t="shared" si="55"/>
        <v>15737280</v>
      </c>
      <c r="K291" s="52">
        <f t="shared" si="56"/>
        <v>16996262.400000002</v>
      </c>
      <c r="L291" s="49">
        <f t="shared" si="57"/>
        <v>42500</v>
      </c>
      <c r="M291" s="50">
        <f t="shared" si="58"/>
        <v>2196480.0000000005</v>
      </c>
    </row>
    <row r="292" spans="1:13" x14ac:dyDescent="0.25">
      <c r="A292" s="45">
        <v>291</v>
      </c>
      <c r="B292" s="45">
        <v>3805</v>
      </c>
      <c r="C292" s="46">
        <v>38</v>
      </c>
      <c r="D292" s="57" t="s">
        <v>38</v>
      </c>
      <c r="E292" s="55">
        <v>647</v>
      </c>
      <c r="F292" s="55">
        <v>0</v>
      </c>
      <c r="G292" s="43">
        <f t="shared" si="53"/>
        <v>647</v>
      </c>
      <c r="H292" s="43">
        <f t="shared" si="54"/>
        <v>711.7</v>
      </c>
      <c r="I292" s="45">
        <f t="shared" si="62"/>
        <v>25220</v>
      </c>
      <c r="J292" s="51">
        <f t="shared" si="55"/>
        <v>16317340</v>
      </c>
      <c r="K292" s="52">
        <f t="shared" si="56"/>
        <v>17622727.200000003</v>
      </c>
      <c r="L292" s="49">
        <f t="shared" si="57"/>
        <v>44000</v>
      </c>
      <c r="M292" s="50">
        <f t="shared" si="58"/>
        <v>2277440</v>
      </c>
    </row>
    <row r="293" spans="1:13" x14ac:dyDescent="0.25">
      <c r="A293" s="45">
        <v>292</v>
      </c>
      <c r="B293" s="45">
        <v>3806</v>
      </c>
      <c r="C293" s="46">
        <v>38</v>
      </c>
      <c r="D293" s="57" t="s">
        <v>38</v>
      </c>
      <c r="E293" s="55">
        <v>647</v>
      </c>
      <c r="F293" s="55">
        <v>0</v>
      </c>
      <c r="G293" s="43">
        <f t="shared" si="53"/>
        <v>647</v>
      </c>
      <c r="H293" s="43">
        <f t="shared" si="54"/>
        <v>711.7</v>
      </c>
      <c r="I293" s="45">
        <f t="shared" si="62"/>
        <v>25220</v>
      </c>
      <c r="J293" s="51">
        <f t="shared" si="55"/>
        <v>16317340</v>
      </c>
      <c r="K293" s="52">
        <f t="shared" si="56"/>
        <v>17622727.200000003</v>
      </c>
      <c r="L293" s="49">
        <f t="shared" si="57"/>
        <v>44000</v>
      </c>
      <c r="M293" s="50">
        <f t="shared" si="58"/>
        <v>2277440</v>
      </c>
    </row>
    <row r="294" spans="1:13" x14ac:dyDescent="0.25">
      <c r="A294" s="45">
        <v>293</v>
      </c>
      <c r="B294" s="45">
        <v>3807</v>
      </c>
      <c r="C294" s="46">
        <v>38</v>
      </c>
      <c r="D294" s="57" t="s">
        <v>14</v>
      </c>
      <c r="E294" s="55">
        <v>1045</v>
      </c>
      <c r="F294" s="55">
        <v>56</v>
      </c>
      <c r="G294" s="43">
        <f t="shared" si="53"/>
        <v>1101</v>
      </c>
      <c r="H294" s="43">
        <f t="shared" si="54"/>
        <v>1211.1000000000001</v>
      </c>
      <c r="I294" s="45">
        <f t="shared" si="62"/>
        <v>25220</v>
      </c>
      <c r="J294" s="51">
        <f t="shared" si="55"/>
        <v>27767220</v>
      </c>
      <c r="K294" s="52">
        <f t="shared" si="56"/>
        <v>29988597.600000001</v>
      </c>
      <c r="L294" s="49">
        <f t="shared" si="57"/>
        <v>75000</v>
      </c>
      <c r="M294" s="50">
        <f t="shared" si="58"/>
        <v>3875520.0000000005</v>
      </c>
    </row>
    <row r="295" spans="1:13" x14ac:dyDescent="0.25">
      <c r="A295" s="45">
        <v>294</v>
      </c>
      <c r="B295" s="45">
        <v>3808</v>
      </c>
      <c r="C295" s="46">
        <v>38</v>
      </c>
      <c r="D295" s="57" t="s">
        <v>14</v>
      </c>
      <c r="E295" s="55">
        <v>1045</v>
      </c>
      <c r="F295" s="55">
        <v>56</v>
      </c>
      <c r="G295" s="43">
        <f t="shared" si="53"/>
        <v>1101</v>
      </c>
      <c r="H295" s="43">
        <f t="shared" si="54"/>
        <v>1211.1000000000001</v>
      </c>
      <c r="I295" s="45">
        <f t="shared" si="62"/>
        <v>25220</v>
      </c>
      <c r="J295" s="51">
        <f t="shared" si="55"/>
        <v>27767220</v>
      </c>
      <c r="K295" s="52">
        <f t="shared" si="56"/>
        <v>29988597.600000001</v>
      </c>
      <c r="L295" s="49">
        <f t="shared" si="57"/>
        <v>75000</v>
      </c>
      <c r="M295" s="50">
        <f t="shared" si="58"/>
        <v>3875520.0000000005</v>
      </c>
    </row>
    <row r="296" spans="1:13" s="1" customFormat="1" x14ac:dyDescent="0.25">
      <c r="A296" s="45">
        <v>295</v>
      </c>
      <c r="B296" s="45">
        <v>3901</v>
      </c>
      <c r="C296" s="46">
        <v>39</v>
      </c>
      <c r="D296" s="43" t="s">
        <v>38</v>
      </c>
      <c r="E296" s="55">
        <v>701</v>
      </c>
      <c r="F296" s="55">
        <v>0</v>
      </c>
      <c r="G296" s="43">
        <f t="shared" si="53"/>
        <v>701</v>
      </c>
      <c r="H296" s="43">
        <f t="shared" si="54"/>
        <v>771.1</v>
      </c>
      <c r="I296" s="45">
        <f>I295+60</f>
        <v>25280</v>
      </c>
      <c r="J296" s="51">
        <f t="shared" si="55"/>
        <v>17721280</v>
      </c>
      <c r="K296" s="52">
        <f t="shared" si="56"/>
        <v>19138982.400000002</v>
      </c>
      <c r="L296" s="49">
        <f t="shared" si="57"/>
        <v>48000</v>
      </c>
      <c r="M296" s="50">
        <f t="shared" si="58"/>
        <v>2467520</v>
      </c>
    </row>
    <row r="297" spans="1:13" s="1" customFormat="1" x14ac:dyDescent="0.25">
      <c r="A297" s="45">
        <v>296</v>
      </c>
      <c r="B297" s="45">
        <v>3902</v>
      </c>
      <c r="C297" s="46">
        <v>39</v>
      </c>
      <c r="D297" s="57" t="s">
        <v>38</v>
      </c>
      <c r="E297" s="55">
        <v>701</v>
      </c>
      <c r="F297" s="55">
        <v>0</v>
      </c>
      <c r="G297" s="43">
        <f t="shared" si="53"/>
        <v>701</v>
      </c>
      <c r="H297" s="43">
        <f t="shared" si="54"/>
        <v>771.1</v>
      </c>
      <c r="I297" s="45">
        <f>I296</f>
        <v>25280</v>
      </c>
      <c r="J297" s="51">
        <f t="shared" si="55"/>
        <v>17721280</v>
      </c>
      <c r="K297" s="52">
        <f t="shared" si="56"/>
        <v>19138982.400000002</v>
      </c>
      <c r="L297" s="49">
        <f t="shared" si="57"/>
        <v>48000</v>
      </c>
      <c r="M297" s="50">
        <f t="shared" si="58"/>
        <v>2467520</v>
      </c>
    </row>
    <row r="298" spans="1:13" s="1" customFormat="1" x14ac:dyDescent="0.25">
      <c r="A298" s="45">
        <v>297</v>
      </c>
      <c r="B298" s="45">
        <v>3903</v>
      </c>
      <c r="C298" s="46">
        <v>39</v>
      </c>
      <c r="D298" s="57" t="s">
        <v>38</v>
      </c>
      <c r="E298" s="55">
        <v>624</v>
      </c>
      <c r="F298" s="55">
        <v>0</v>
      </c>
      <c r="G298" s="43">
        <f t="shared" si="53"/>
        <v>624</v>
      </c>
      <c r="H298" s="43">
        <f t="shared" si="54"/>
        <v>686.40000000000009</v>
      </c>
      <c r="I298" s="45">
        <f>I297</f>
        <v>25280</v>
      </c>
      <c r="J298" s="51">
        <f t="shared" si="55"/>
        <v>15774720</v>
      </c>
      <c r="K298" s="52">
        <f t="shared" si="56"/>
        <v>17036697.600000001</v>
      </c>
      <c r="L298" s="49">
        <f t="shared" si="57"/>
        <v>42500</v>
      </c>
      <c r="M298" s="50">
        <f t="shared" si="58"/>
        <v>2196480.0000000005</v>
      </c>
    </row>
    <row r="299" spans="1:13" s="1" customFormat="1" x14ac:dyDescent="0.25">
      <c r="A299" s="45">
        <v>298</v>
      </c>
      <c r="B299" s="45">
        <v>3904</v>
      </c>
      <c r="C299" s="46">
        <v>39</v>
      </c>
      <c r="D299" s="57" t="s">
        <v>38</v>
      </c>
      <c r="E299" s="55">
        <v>624</v>
      </c>
      <c r="F299" s="55">
        <v>0</v>
      </c>
      <c r="G299" s="43">
        <f t="shared" si="53"/>
        <v>624</v>
      </c>
      <c r="H299" s="43">
        <f t="shared" si="54"/>
        <v>686.40000000000009</v>
      </c>
      <c r="I299" s="45">
        <f>I298</f>
        <v>25280</v>
      </c>
      <c r="J299" s="51">
        <f t="shared" si="55"/>
        <v>15774720</v>
      </c>
      <c r="K299" s="52">
        <f t="shared" si="56"/>
        <v>17036697.600000001</v>
      </c>
      <c r="L299" s="49">
        <f t="shared" si="57"/>
        <v>42500</v>
      </c>
      <c r="M299" s="50">
        <f t="shared" si="58"/>
        <v>2196480.0000000005</v>
      </c>
    </row>
    <row r="300" spans="1:13" s="1" customFormat="1" x14ac:dyDescent="0.25">
      <c r="A300" s="45">
        <v>299</v>
      </c>
      <c r="B300" s="45">
        <v>3905</v>
      </c>
      <c r="C300" s="46">
        <v>39</v>
      </c>
      <c r="D300" s="57" t="s">
        <v>38</v>
      </c>
      <c r="E300" s="55">
        <v>647</v>
      </c>
      <c r="F300" s="55">
        <v>0</v>
      </c>
      <c r="G300" s="43">
        <f t="shared" si="53"/>
        <v>647</v>
      </c>
      <c r="H300" s="43">
        <f t="shared" si="54"/>
        <v>711.7</v>
      </c>
      <c r="I300" s="45">
        <f>I299</f>
        <v>25280</v>
      </c>
      <c r="J300" s="51">
        <f t="shared" si="55"/>
        <v>16356160</v>
      </c>
      <c r="K300" s="52">
        <f t="shared" si="56"/>
        <v>17664652.800000001</v>
      </c>
      <c r="L300" s="49">
        <f t="shared" si="57"/>
        <v>44000</v>
      </c>
      <c r="M300" s="50">
        <f t="shared" si="58"/>
        <v>2277440</v>
      </c>
    </row>
    <row r="301" spans="1:13" s="1" customFormat="1" x14ac:dyDescent="0.25">
      <c r="A301" s="45">
        <v>300</v>
      </c>
      <c r="B301" s="45">
        <v>3908</v>
      </c>
      <c r="C301" s="46">
        <v>39</v>
      </c>
      <c r="D301" s="57" t="s">
        <v>14</v>
      </c>
      <c r="E301" s="55">
        <v>1045</v>
      </c>
      <c r="F301" s="55">
        <v>56</v>
      </c>
      <c r="G301" s="43">
        <f t="shared" si="53"/>
        <v>1101</v>
      </c>
      <c r="H301" s="43">
        <f t="shared" si="54"/>
        <v>1211.1000000000001</v>
      </c>
      <c r="I301" s="45">
        <f>I300</f>
        <v>25280</v>
      </c>
      <c r="J301" s="51">
        <f t="shared" si="55"/>
        <v>27833280</v>
      </c>
      <c r="K301" s="52">
        <f t="shared" si="56"/>
        <v>30059942.400000002</v>
      </c>
      <c r="L301" s="49">
        <f t="shared" si="57"/>
        <v>75000</v>
      </c>
      <c r="M301" s="50">
        <f t="shared" si="58"/>
        <v>3875520.0000000005</v>
      </c>
    </row>
    <row r="302" spans="1:13" x14ac:dyDescent="0.25">
      <c r="A302" s="45">
        <v>301</v>
      </c>
      <c r="B302" s="45">
        <v>4001</v>
      </c>
      <c r="C302" s="46">
        <v>40</v>
      </c>
      <c r="D302" s="43" t="s">
        <v>38</v>
      </c>
      <c r="E302" s="55">
        <v>701</v>
      </c>
      <c r="F302" s="55">
        <v>0</v>
      </c>
      <c r="G302" s="43">
        <f t="shared" si="53"/>
        <v>701</v>
      </c>
      <c r="H302" s="43">
        <f t="shared" si="54"/>
        <v>771.1</v>
      </c>
      <c r="I302" s="45">
        <f>I301+60</f>
        <v>25340</v>
      </c>
      <c r="J302" s="51">
        <f t="shared" si="55"/>
        <v>17763340</v>
      </c>
      <c r="K302" s="52">
        <f t="shared" si="56"/>
        <v>19184407.200000003</v>
      </c>
      <c r="L302" s="49">
        <f t="shared" si="57"/>
        <v>48000</v>
      </c>
      <c r="M302" s="50">
        <f t="shared" si="58"/>
        <v>2467520</v>
      </c>
    </row>
    <row r="303" spans="1:13" x14ac:dyDescent="0.25">
      <c r="A303" s="45">
        <v>302</v>
      </c>
      <c r="B303" s="45">
        <v>4002</v>
      </c>
      <c r="C303" s="46">
        <v>40</v>
      </c>
      <c r="D303" s="57" t="s">
        <v>38</v>
      </c>
      <c r="E303" s="55">
        <v>701</v>
      </c>
      <c r="F303" s="55">
        <v>0</v>
      </c>
      <c r="G303" s="43">
        <f t="shared" si="53"/>
        <v>701</v>
      </c>
      <c r="H303" s="43">
        <f t="shared" si="54"/>
        <v>771.1</v>
      </c>
      <c r="I303" s="45">
        <f t="shared" ref="I303:I309" si="63">I302</f>
        <v>25340</v>
      </c>
      <c r="J303" s="51">
        <f t="shared" si="55"/>
        <v>17763340</v>
      </c>
      <c r="K303" s="52">
        <f t="shared" si="56"/>
        <v>19184407.200000003</v>
      </c>
      <c r="L303" s="49">
        <f t="shared" si="57"/>
        <v>48000</v>
      </c>
      <c r="M303" s="50">
        <f t="shared" si="58"/>
        <v>2467520</v>
      </c>
    </row>
    <row r="304" spans="1:13" x14ac:dyDescent="0.25">
      <c r="A304" s="45">
        <v>303</v>
      </c>
      <c r="B304" s="45">
        <v>4003</v>
      </c>
      <c r="C304" s="46">
        <v>40</v>
      </c>
      <c r="D304" s="57" t="s">
        <v>38</v>
      </c>
      <c r="E304" s="55">
        <v>624</v>
      </c>
      <c r="F304" s="55">
        <v>0</v>
      </c>
      <c r="G304" s="43">
        <f t="shared" si="53"/>
        <v>624</v>
      </c>
      <c r="H304" s="43">
        <f t="shared" si="54"/>
        <v>686.40000000000009</v>
      </c>
      <c r="I304" s="45">
        <f t="shared" si="63"/>
        <v>25340</v>
      </c>
      <c r="J304" s="51">
        <f t="shared" si="55"/>
        <v>15812160</v>
      </c>
      <c r="K304" s="52">
        <f t="shared" si="56"/>
        <v>17077132.800000001</v>
      </c>
      <c r="L304" s="49">
        <f t="shared" si="57"/>
        <v>42500</v>
      </c>
      <c r="M304" s="50">
        <f t="shared" si="58"/>
        <v>2196480.0000000005</v>
      </c>
    </row>
    <row r="305" spans="1:13" x14ac:dyDescent="0.25">
      <c r="A305" s="45">
        <v>304</v>
      </c>
      <c r="B305" s="45">
        <v>4004</v>
      </c>
      <c r="C305" s="46">
        <v>40</v>
      </c>
      <c r="D305" s="57" t="s">
        <v>38</v>
      </c>
      <c r="E305" s="55">
        <v>624</v>
      </c>
      <c r="F305" s="55">
        <v>0</v>
      </c>
      <c r="G305" s="43">
        <f t="shared" si="53"/>
        <v>624</v>
      </c>
      <c r="H305" s="43">
        <f t="shared" si="54"/>
        <v>686.40000000000009</v>
      </c>
      <c r="I305" s="45">
        <f t="shared" si="63"/>
        <v>25340</v>
      </c>
      <c r="J305" s="51">
        <f t="shared" si="55"/>
        <v>15812160</v>
      </c>
      <c r="K305" s="52">
        <f t="shared" si="56"/>
        <v>17077132.800000001</v>
      </c>
      <c r="L305" s="49">
        <f t="shared" si="57"/>
        <v>42500</v>
      </c>
      <c r="M305" s="50">
        <f t="shared" si="58"/>
        <v>2196480.0000000005</v>
      </c>
    </row>
    <row r="306" spans="1:13" x14ac:dyDescent="0.25">
      <c r="A306" s="45">
        <v>305</v>
      </c>
      <c r="B306" s="45">
        <v>4005</v>
      </c>
      <c r="C306" s="46">
        <v>40</v>
      </c>
      <c r="D306" s="57" t="s">
        <v>38</v>
      </c>
      <c r="E306" s="55">
        <v>647</v>
      </c>
      <c r="F306" s="55">
        <v>0</v>
      </c>
      <c r="G306" s="43">
        <f t="shared" si="53"/>
        <v>647</v>
      </c>
      <c r="H306" s="43">
        <f t="shared" si="54"/>
        <v>711.7</v>
      </c>
      <c r="I306" s="45">
        <f t="shared" si="63"/>
        <v>25340</v>
      </c>
      <c r="J306" s="51">
        <f t="shared" si="55"/>
        <v>16394980</v>
      </c>
      <c r="K306" s="52">
        <f t="shared" si="56"/>
        <v>17706578.400000002</v>
      </c>
      <c r="L306" s="49">
        <f t="shared" si="57"/>
        <v>44500</v>
      </c>
      <c r="M306" s="50">
        <f t="shared" si="58"/>
        <v>2277440</v>
      </c>
    </row>
    <row r="307" spans="1:13" x14ac:dyDescent="0.25">
      <c r="A307" s="45">
        <v>306</v>
      </c>
      <c r="B307" s="45">
        <v>4006</v>
      </c>
      <c r="C307" s="46">
        <v>40</v>
      </c>
      <c r="D307" s="57" t="s">
        <v>38</v>
      </c>
      <c r="E307" s="55">
        <v>647</v>
      </c>
      <c r="F307" s="55">
        <v>0</v>
      </c>
      <c r="G307" s="43">
        <f t="shared" si="53"/>
        <v>647</v>
      </c>
      <c r="H307" s="43">
        <f t="shared" si="54"/>
        <v>711.7</v>
      </c>
      <c r="I307" s="45">
        <f t="shared" si="63"/>
        <v>25340</v>
      </c>
      <c r="J307" s="51">
        <f t="shared" si="55"/>
        <v>16394980</v>
      </c>
      <c r="K307" s="52">
        <f t="shared" si="56"/>
        <v>17706578.400000002</v>
      </c>
      <c r="L307" s="49">
        <f t="shared" si="57"/>
        <v>44500</v>
      </c>
      <c r="M307" s="50">
        <f t="shared" si="58"/>
        <v>2277440</v>
      </c>
    </row>
    <row r="308" spans="1:13" x14ac:dyDescent="0.25">
      <c r="A308" s="45">
        <v>307</v>
      </c>
      <c r="B308" s="45">
        <v>4007</v>
      </c>
      <c r="C308" s="46">
        <v>40</v>
      </c>
      <c r="D308" s="57" t="s">
        <v>14</v>
      </c>
      <c r="E308" s="55">
        <v>1045</v>
      </c>
      <c r="F308" s="55">
        <v>56</v>
      </c>
      <c r="G308" s="43">
        <f t="shared" si="53"/>
        <v>1101</v>
      </c>
      <c r="H308" s="43">
        <f t="shared" si="54"/>
        <v>1211.1000000000001</v>
      </c>
      <c r="I308" s="45">
        <f t="shared" si="63"/>
        <v>25340</v>
      </c>
      <c r="J308" s="51">
        <f t="shared" si="55"/>
        <v>27899340</v>
      </c>
      <c r="K308" s="52">
        <f t="shared" si="56"/>
        <v>30131287.200000003</v>
      </c>
      <c r="L308" s="49">
        <f t="shared" si="57"/>
        <v>75500</v>
      </c>
      <c r="M308" s="50">
        <f t="shared" si="58"/>
        <v>3875520.0000000005</v>
      </c>
    </row>
    <row r="309" spans="1:13" x14ac:dyDescent="0.25">
      <c r="A309" s="45">
        <v>308</v>
      </c>
      <c r="B309" s="45">
        <v>4008</v>
      </c>
      <c r="C309" s="46">
        <v>40</v>
      </c>
      <c r="D309" s="57" t="s">
        <v>14</v>
      </c>
      <c r="E309" s="55">
        <v>1045</v>
      </c>
      <c r="F309" s="55">
        <v>56</v>
      </c>
      <c r="G309" s="43">
        <f t="shared" si="53"/>
        <v>1101</v>
      </c>
      <c r="H309" s="43">
        <f t="shared" si="54"/>
        <v>1211.1000000000001</v>
      </c>
      <c r="I309" s="45">
        <f t="shared" si="63"/>
        <v>25340</v>
      </c>
      <c r="J309" s="51">
        <f t="shared" si="55"/>
        <v>27899340</v>
      </c>
      <c r="K309" s="52">
        <f t="shared" si="56"/>
        <v>30131287.200000003</v>
      </c>
      <c r="L309" s="49">
        <f t="shared" si="57"/>
        <v>75500</v>
      </c>
      <c r="M309" s="50">
        <f t="shared" si="58"/>
        <v>3875520.0000000005</v>
      </c>
    </row>
    <row r="310" spans="1:13" x14ac:dyDescent="0.25">
      <c r="A310" s="45">
        <v>309</v>
      </c>
      <c r="B310" s="45">
        <v>4101</v>
      </c>
      <c r="C310" s="46">
        <v>41</v>
      </c>
      <c r="D310" s="43" t="s">
        <v>38</v>
      </c>
      <c r="E310" s="55">
        <v>701</v>
      </c>
      <c r="F310" s="55">
        <v>0</v>
      </c>
      <c r="G310" s="43">
        <f t="shared" si="53"/>
        <v>701</v>
      </c>
      <c r="H310" s="43">
        <f t="shared" si="54"/>
        <v>771.1</v>
      </c>
      <c r="I310" s="45">
        <f>I309+60</f>
        <v>25400</v>
      </c>
      <c r="J310" s="51">
        <f t="shared" si="55"/>
        <v>17805400</v>
      </c>
      <c r="K310" s="52">
        <f t="shared" si="56"/>
        <v>19229832</v>
      </c>
      <c r="L310" s="49">
        <f t="shared" si="57"/>
        <v>48000</v>
      </c>
      <c r="M310" s="50">
        <f t="shared" si="58"/>
        <v>2467520</v>
      </c>
    </row>
    <row r="311" spans="1:13" x14ac:dyDescent="0.25">
      <c r="A311" s="45">
        <v>310</v>
      </c>
      <c r="B311" s="45">
        <v>4102</v>
      </c>
      <c r="C311" s="46">
        <v>41</v>
      </c>
      <c r="D311" s="57" t="s">
        <v>38</v>
      </c>
      <c r="E311" s="55">
        <v>701</v>
      </c>
      <c r="F311" s="55">
        <v>0</v>
      </c>
      <c r="G311" s="43">
        <f t="shared" si="53"/>
        <v>701</v>
      </c>
      <c r="H311" s="43">
        <f t="shared" si="54"/>
        <v>771.1</v>
      </c>
      <c r="I311" s="45">
        <f t="shared" ref="I311:I317" si="64">I310</f>
        <v>25400</v>
      </c>
      <c r="J311" s="51">
        <f t="shared" si="55"/>
        <v>17805400</v>
      </c>
      <c r="K311" s="52">
        <f t="shared" si="56"/>
        <v>19229832</v>
      </c>
      <c r="L311" s="49">
        <f t="shared" si="57"/>
        <v>48000</v>
      </c>
      <c r="M311" s="50">
        <f t="shared" si="58"/>
        <v>2467520</v>
      </c>
    </row>
    <row r="312" spans="1:13" x14ac:dyDescent="0.25">
      <c r="A312" s="45">
        <v>311</v>
      </c>
      <c r="B312" s="45">
        <v>4103</v>
      </c>
      <c r="C312" s="46">
        <v>41</v>
      </c>
      <c r="D312" s="57" t="s">
        <v>38</v>
      </c>
      <c r="E312" s="55">
        <v>624</v>
      </c>
      <c r="F312" s="55">
        <v>0</v>
      </c>
      <c r="G312" s="43">
        <f t="shared" si="53"/>
        <v>624</v>
      </c>
      <c r="H312" s="43">
        <f t="shared" si="54"/>
        <v>686.40000000000009</v>
      </c>
      <c r="I312" s="45">
        <f t="shared" si="64"/>
        <v>25400</v>
      </c>
      <c r="J312" s="51">
        <f t="shared" si="55"/>
        <v>15849600</v>
      </c>
      <c r="K312" s="52">
        <f t="shared" si="56"/>
        <v>17117568</v>
      </c>
      <c r="L312" s="49">
        <f t="shared" si="57"/>
        <v>43000</v>
      </c>
      <c r="M312" s="50">
        <f t="shared" si="58"/>
        <v>2196480.0000000005</v>
      </c>
    </row>
    <row r="313" spans="1:13" x14ac:dyDescent="0.25">
      <c r="A313" s="45">
        <v>312</v>
      </c>
      <c r="B313" s="45">
        <v>4104</v>
      </c>
      <c r="C313" s="46">
        <v>41</v>
      </c>
      <c r="D313" s="57" t="s">
        <v>38</v>
      </c>
      <c r="E313" s="55">
        <v>624</v>
      </c>
      <c r="F313" s="55">
        <v>0</v>
      </c>
      <c r="G313" s="43">
        <f t="shared" si="53"/>
        <v>624</v>
      </c>
      <c r="H313" s="43">
        <f t="shared" si="54"/>
        <v>686.40000000000009</v>
      </c>
      <c r="I313" s="45">
        <f t="shared" si="64"/>
        <v>25400</v>
      </c>
      <c r="J313" s="51">
        <f t="shared" si="55"/>
        <v>15849600</v>
      </c>
      <c r="K313" s="52">
        <f t="shared" si="56"/>
        <v>17117568</v>
      </c>
      <c r="L313" s="49">
        <f t="shared" si="57"/>
        <v>43000</v>
      </c>
      <c r="M313" s="50">
        <f t="shared" si="58"/>
        <v>2196480.0000000005</v>
      </c>
    </row>
    <row r="314" spans="1:13" x14ac:dyDescent="0.25">
      <c r="A314" s="45">
        <v>313</v>
      </c>
      <c r="B314" s="45">
        <v>4105</v>
      </c>
      <c r="C314" s="46">
        <v>41</v>
      </c>
      <c r="D314" s="57" t="s">
        <v>38</v>
      </c>
      <c r="E314" s="55">
        <v>647</v>
      </c>
      <c r="F314" s="55">
        <v>0</v>
      </c>
      <c r="G314" s="43">
        <f t="shared" si="53"/>
        <v>647</v>
      </c>
      <c r="H314" s="43">
        <f t="shared" si="54"/>
        <v>711.7</v>
      </c>
      <c r="I314" s="45">
        <f t="shared" si="64"/>
        <v>25400</v>
      </c>
      <c r="J314" s="51">
        <f t="shared" si="55"/>
        <v>16433800</v>
      </c>
      <c r="K314" s="52">
        <f t="shared" si="56"/>
        <v>17748504</v>
      </c>
      <c r="L314" s="49">
        <f t="shared" si="57"/>
        <v>44500</v>
      </c>
      <c r="M314" s="50">
        <f t="shared" si="58"/>
        <v>2277440</v>
      </c>
    </row>
    <row r="315" spans="1:13" x14ac:dyDescent="0.25">
      <c r="A315" s="45">
        <v>314</v>
      </c>
      <c r="B315" s="45">
        <v>4106</v>
      </c>
      <c r="C315" s="46">
        <v>41</v>
      </c>
      <c r="D315" s="57" t="s">
        <v>38</v>
      </c>
      <c r="E315" s="55">
        <v>647</v>
      </c>
      <c r="F315" s="55">
        <v>0</v>
      </c>
      <c r="G315" s="43">
        <f t="shared" si="53"/>
        <v>647</v>
      </c>
      <c r="H315" s="43">
        <f t="shared" si="54"/>
        <v>711.7</v>
      </c>
      <c r="I315" s="45">
        <f t="shared" si="64"/>
        <v>25400</v>
      </c>
      <c r="J315" s="51">
        <f t="shared" si="55"/>
        <v>16433800</v>
      </c>
      <c r="K315" s="52">
        <f t="shared" si="56"/>
        <v>17748504</v>
      </c>
      <c r="L315" s="49">
        <f t="shared" si="57"/>
        <v>44500</v>
      </c>
      <c r="M315" s="50">
        <f t="shared" si="58"/>
        <v>2277440</v>
      </c>
    </row>
    <row r="316" spans="1:13" x14ac:dyDescent="0.25">
      <c r="A316" s="45">
        <v>315</v>
      </c>
      <c r="B316" s="45">
        <v>4107</v>
      </c>
      <c r="C316" s="46">
        <v>41</v>
      </c>
      <c r="D316" s="57" t="s">
        <v>14</v>
      </c>
      <c r="E316" s="55">
        <v>1045</v>
      </c>
      <c r="F316" s="55">
        <v>56</v>
      </c>
      <c r="G316" s="43">
        <f t="shared" si="53"/>
        <v>1101</v>
      </c>
      <c r="H316" s="43">
        <f t="shared" si="54"/>
        <v>1211.1000000000001</v>
      </c>
      <c r="I316" s="45">
        <f t="shared" si="64"/>
        <v>25400</v>
      </c>
      <c r="J316" s="51">
        <f t="shared" si="55"/>
        <v>27965400</v>
      </c>
      <c r="K316" s="52">
        <f t="shared" si="56"/>
        <v>30202632.000000004</v>
      </c>
      <c r="L316" s="49">
        <f t="shared" si="57"/>
        <v>75500</v>
      </c>
      <c r="M316" s="50">
        <f t="shared" si="58"/>
        <v>3875520.0000000005</v>
      </c>
    </row>
    <row r="317" spans="1:13" x14ac:dyDescent="0.25">
      <c r="A317" s="45">
        <v>316</v>
      </c>
      <c r="B317" s="45">
        <v>4108</v>
      </c>
      <c r="C317" s="46">
        <v>41</v>
      </c>
      <c r="D317" s="57" t="s">
        <v>14</v>
      </c>
      <c r="E317" s="55">
        <v>1045</v>
      </c>
      <c r="F317" s="55">
        <v>56</v>
      </c>
      <c r="G317" s="43">
        <f t="shared" si="53"/>
        <v>1101</v>
      </c>
      <c r="H317" s="43">
        <f t="shared" si="54"/>
        <v>1211.1000000000001</v>
      </c>
      <c r="I317" s="45">
        <f t="shared" si="64"/>
        <v>25400</v>
      </c>
      <c r="J317" s="51">
        <f t="shared" si="55"/>
        <v>27965400</v>
      </c>
      <c r="K317" s="52">
        <f t="shared" si="56"/>
        <v>30202632.000000004</v>
      </c>
      <c r="L317" s="49">
        <f t="shared" si="57"/>
        <v>75500</v>
      </c>
      <c r="M317" s="50">
        <f t="shared" si="58"/>
        <v>3875520.0000000005</v>
      </c>
    </row>
    <row r="318" spans="1:13" x14ac:dyDescent="0.25">
      <c r="A318" s="45">
        <v>317</v>
      </c>
      <c r="B318" s="45">
        <v>4201</v>
      </c>
      <c r="C318" s="46">
        <v>42</v>
      </c>
      <c r="D318" s="43" t="s">
        <v>38</v>
      </c>
      <c r="E318" s="55">
        <v>701</v>
      </c>
      <c r="F318" s="55">
        <v>0</v>
      </c>
      <c r="G318" s="43">
        <f t="shared" si="53"/>
        <v>701</v>
      </c>
      <c r="H318" s="43">
        <f t="shared" si="54"/>
        <v>771.1</v>
      </c>
      <c r="I318" s="45">
        <f>I317+60</f>
        <v>25460</v>
      </c>
      <c r="J318" s="51">
        <f t="shared" si="55"/>
        <v>17847460</v>
      </c>
      <c r="K318" s="52">
        <f t="shared" si="56"/>
        <v>19275256.800000001</v>
      </c>
      <c r="L318" s="49">
        <f t="shared" si="57"/>
        <v>48000</v>
      </c>
      <c r="M318" s="50">
        <f t="shared" si="58"/>
        <v>2467520</v>
      </c>
    </row>
    <row r="319" spans="1:13" x14ac:dyDescent="0.25">
      <c r="A319" s="45">
        <v>318</v>
      </c>
      <c r="B319" s="45">
        <v>4202</v>
      </c>
      <c r="C319" s="46">
        <v>42</v>
      </c>
      <c r="D319" s="57" t="s">
        <v>38</v>
      </c>
      <c r="E319" s="55">
        <v>701</v>
      </c>
      <c r="F319" s="55">
        <v>0</v>
      </c>
      <c r="G319" s="43">
        <f t="shared" si="53"/>
        <v>701</v>
      </c>
      <c r="H319" s="43">
        <f t="shared" si="54"/>
        <v>771.1</v>
      </c>
      <c r="I319" s="45">
        <f t="shared" ref="I319:I325" si="65">I318</f>
        <v>25460</v>
      </c>
      <c r="J319" s="51">
        <f t="shared" si="55"/>
        <v>17847460</v>
      </c>
      <c r="K319" s="52">
        <f t="shared" si="56"/>
        <v>19275256.800000001</v>
      </c>
      <c r="L319" s="49">
        <f t="shared" si="57"/>
        <v>48000</v>
      </c>
      <c r="M319" s="50">
        <f t="shared" si="58"/>
        <v>2467520</v>
      </c>
    </row>
    <row r="320" spans="1:13" x14ac:dyDescent="0.25">
      <c r="A320" s="45">
        <v>319</v>
      </c>
      <c r="B320" s="45">
        <v>4203</v>
      </c>
      <c r="C320" s="46">
        <v>42</v>
      </c>
      <c r="D320" s="57" t="s">
        <v>38</v>
      </c>
      <c r="E320" s="55">
        <v>624</v>
      </c>
      <c r="F320" s="55">
        <v>0</v>
      </c>
      <c r="G320" s="43">
        <f t="shared" si="53"/>
        <v>624</v>
      </c>
      <c r="H320" s="43">
        <f t="shared" si="54"/>
        <v>686.40000000000009</v>
      </c>
      <c r="I320" s="45">
        <f t="shared" si="65"/>
        <v>25460</v>
      </c>
      <c r="J320" s="51">
        <f t="shared" si="55"/>
        <v>15887040</v>
      </c>
      <c r="K320" s="52">
        <f t="shared" si="56"/>
        <v>17158003.200000003</v>
      </c>
      <c r="L320" s="49">
        <f t="shared" si="57"/>
        <v>43000</v>
      </c>
      <c r="M320" s="50">
        <f t="shared" si="58"/>
        <v>2196480.0000000005</v>
      </c>
    </row>
    <row r="321" spans="1:13" x14ac:dyDescent="0.25">
      <c r="A321" s="45">
        <v>320</v>
      </c>
      <c r="B321" s="45">
        <v>4204</v>
      </c>
      <c r="C321" s="46">
        <v>42</v>
      </c>
      <c r="D321" s="57" t="s">
        <v>38</v>
      </c>
      <c r="E321" s="55">
        <v>624</v>
      </c>
      <c r="F321" s="55">
        <v>0</v>
      </c>
      <c r="G321" s="43">
        <f t="shared" si="53"/>
        <v>624</v>
      </c>
      <c r="H321" s="43">
        <f t="shared" si="54"/>
        <v>686.40000000000009</v>
      </c>
      <c r="I321" s="45">
        <f t="shared" si="65"/>
        <v>25460</v>
      </c>
      <c r="J321" s="51">
        <f t="shared" si="55"/>
        <v>15887040</v>
      </c>
      <c r="K321" s="52">
        <f t="shared" si="56"/>
        <v>17158003.200000003</v>
      </c>
      <c r="L321" s="49">
        <f t="shared" si="57"/>
        <v>43000</v>
      </c>
      <c r="M321" s="50">
        <f t="shared" si="58"/>
        <v>2196480.0000000005</v>
      </c>
    </row>
    <row r="322" spans="1:13" x14ac:dyDescent="0.25">
      <c r="A322" s="45">
        <v>321</v>
      </c>
      <c r="B322" s="45">
        <v>4205</v>
      </c>
      <c r="C322" s="46">
        <v>42</v>
      </c>
      <c r="D322" s="57" t="s">
        <v>38</v>
      </c>
      <c r="E322" s="55">
        <v>647</v>
      </c>
      <c r="F322" s="55">
        <v>0</v>
      </c>
      <c r="G322" s="43">
        <f t="shared" si="53"/>
        <v>647</v>
      </c>
      <c r="H322" s="43">
        <f t="shared" si="54"/>
        <v>711.7</v>
      </c>
      <c r="I322" s="45">
        <f t="shared" si="65"/>
        <v>25460</v>
      </c>
      <c r="J322" s="51">
        <f t="shared" si="55"/>
        <v>16472620</v>
      </c>
      <c r="K322" s="52">
        <f t="shared" si="56"/>
        <v>17790429.600000001</v>
      </c>
      <c r="L322" s="49">
        <f t="shared" si="57"/>
        <v>44500</v>
      </c>
      <c r="M322" s="50">
        <f t="shared" si="58"/>
        <v>2277440</v>
      </c>
    </row>
    <row r="323" spans="1:13" x14ac:dyDescent="0.25">
      <c r="A323" s="45">
        <v>322</v>
      </c>
      <c r="B323" s="45">
        <v>4206</v>
      </c>
      <c r="C323" s="46">
        <v>42</v>
      </c>
      <c r="D323" s="57" t="s">
        <v>38</v>
      </c>
      <c r="E323" s="55">
        <v>647</v>
      </c>
      <c r="F323" s="55">
        <v>0</v>
      </c>
      <c r="G323" s="43">
        <f t="shared" ref="G323:G386" si="66">E323+F323</f>
        <v>647</v>
      </c>
      <c r="H323" s="43">
        <f t="shared" ref="H323:H386" si="67">G323*1.1</f>
        <v>711.7</v>
      </c>
      <c r="I323" s="45">
        <f t="shared" si="65"/>
        <v>25460</v>
      </c>
      <c r="J323" s="51">
        <f t="shared" ref="J323:J386" si="68">G323*I323</f>
        <v>16472620</v>
      </c>
      <c r="K323" s="52">
        <f t="shared" ref="K323:K386" si="69">J323*1.08</f>
        <v>17790429.600000001</v>
      </c>
      <c r="L323" s="49">
        <f t="shared" ref="L323:L386" si="70">MROUND((K323*0.03/12),500)</f>
        <v>44500</v>
      </c>
      <c r="M323" s="50">
        <f t="shared" ref="M323:M386" si="71">H323*3200</f>
        <v>2277440</v>
      </c>
    </row>
    <row r="324" spans="1:13" x14ac:dyDescent="0.25">
      <c r="A324" s="45">
        <v>323</v>
      </c>
      <c r="B324" s="45">
        <v>4207</v>
      </c>
      <c r="C324" s="46">
        <v>42</v>
      </c>
      <c r="D324" s="57" t="s">
        <v>14</v>
      </c>
      <c r="E324" s="55">
        <v>1045</v>
      </c>
      <c r="F324" s="55">
        <v>56</v>
      </c>
      <c r="G324" s="43">
        <f t="shared" si="66"/>
        <v>1101</v>
      </c>
      <c r="H324" s="43">
        <f t="shared" si="67"/>
        <v>1211.1000000000001</v>
      </c>
      <c r="I324" s="45">
        <f t="shared" si="65"/>
        <v>25460</v>
      </c>
      <c r="J324" s="51">
        <f t="shared" si="68"/>
        <v>28031460</v>
      </c>
      <c r="K324" s="52">
        <f t="shared" si="69"/>
        <v>30273976.800000001</v>
      </c>
      <c r="L324" s="49">
        <f t="shared" si="70"/>
        <v>75500</v>
      </c>
      <c r="M324" s="50">
        <f t="shared" si="71"/>
        <v>3875520.0000000005</v>
      </c>
    </row>
    <row r="325" spans="1:13" x14ac:dyDescent="0.25">
      <c r="A325" s="45">
        <v>324</v>
      </c>
      <c r="B325" s="45">
        <v>4208</v>
      </c>
      <c r="C325" s="46">
        <v>42</v>
      </c>
      <c r="D325" s="57" t="s">
        <v>14</v>
      </c>
      <c r="E325" s="55">
        <v>1045</v>
      </c>
      <c r="F325" s="55">
        <v>56</v>
      </c>
      <c r="G325" s="43">
        <f t="shared" si="66"/>
        <v>1101</v>
      </c>
      <c r="H325" s="43">
        <f t="shared" si="67"/>
        <v>1211.1000000000001</v>
      </c>
      <c r="I325" s="45">
        <f t="shared" si="65"/>
        <v>25460</v>
      </c>
      <c r="J325" s="51">
        <f t="shared" si="68"/>
        <v>28031460</v>
      </c>
      <c r="K325" s="52">
        <f t="shared" si="69"/>
        <v>30273976.800000001</v>
      </c>
      <c r="L325" s="49">
        <f t="shared" si="70"/>
        <v>75500</v>
      </c>
      <c r="M325" s="50">
        <f t="shared" si="71"/>
        <v>3875520.0000000005</v>
      </c>
    </row>
    <row r="326" spans="1:13" x14ac:dyDescent="0.25">
      <c r="A326" s="45">
        <v>325</v>
      </c>
      <c r="B326" s="45">
        <v>4301</v>
      </c>
      <c r="C326" s="46">
        <v>43</v>
      </c>
      <c r="D326" s="43" t="s">
        <v>38</v>
      </c>
      <c r="E326" s="55">
        <v>701</v>
      </c>
      <c r="F326" s="55">
        <v>0</v>
      </c>
      <c r="G326" s="43">
        <f t="shared" si="66"/>
        <v>701</v>
      </c>
      <c r="H326" s="43">
        <f t="shared" si="67"/>
        <v>771.1</v>
      </c>
      <c r="I326" s="45">
        <f>I325+60</f>
        <v>25520</v>
      </c>
      <c r="J326" s="51">
        <f t="shared" si="68"/>
        <v>17889520</v>
      </c>
      <c r="K326" s="52">
        <f t="shared" si="69"/>
        <v>19320681.600000001</v>
      </c>
      <c r="L326" s="49">
        <f t="shared" si="70"/>
        <v>48500</v>
      </c>
      <c r="M326" s="50">
        <f t="shared" si="71"/>
        <v>2467520</v>
      </c>
    </row>
    <row r="327" spans="1:13" x14ac:dyDescent="0.25">
      <c r="A327" s="45">
        <v>326</v>
      </c>
      <c r="B327" s="45">
        <v>4302</v>
      </c>
      <c r="C327" s="46">
        <v>43</v>
      </c>
      <c r="D327" s="57" t="s">
        <v>38</v>
      </c>
      <c r="E327" s="55">
        <v>701</v>
      </c>
      <c r="F327" s="55">
        <v>0</v>
      </c>
      <c r="G327" s="43">
        <f t="shared" si="66"/>
        <v>701</v>
      </c>
      <c r="H327" s="43">
        <f t="shared" si="67"/>
        <v>771.1</v>
      </c>
      <c r="I327" s="45">
        <f t="shared" ref="I327:I333" si="72">I326</f>
        <v>25520</v>
      </c>
      <c r="J327" s="51">
        <f t="shared" si="68"/>
        <v>17889520</v>
      </c>
      <c r="K327" s="52">
        <f t="shared" si="69"/>
        <v>19320681.600000001</v>
      </c>
      <c r="L327" s="49">
        <f t="shared" si="70"/>
        <v>48500</v>
      </c>
      <c r="M327" s="50">
        <f t="shared" si="71"/>
        <v>2467520</v>
      </c>
    </row>
    <row r="328" spans="1:13" x14ac:dyDescent="0.25">
      <c r="A328" s="45">
        <v>327</v>
      </c>
      <c r="B328" s="45">
        <v>4303</v>
      </c>
      <c r="C328" s="46">
        <v>43</v>
      </c>
      <c r="D328" s="57" t="s">
        <v>38</v>
      </c>
      <c r="E328" s="55">
        <v>624</v>
      </c>
      <c r="F328" s="55">
        <v>0</v>
      </c>
      <c r="G328" s="43">
        <f t="shared" si="66"/>
        <v>624</v>
      </c>
      <c r="H328" s="43">
        <f t="shared" si="67"/>
        <v>686.40000000000009</v>
      </c>
      <c r="I328" s="45">
        <f t="shared" si="72"/>
        <v>25520</v>
      </c>
      <c r="J328" s="51">
        <f t="shared" si="68"/>
        <v>15924480</v>
      </c>
      <c r="K328" s="52">
        <f t="shared" si="69"/>
        <v>17198438.400000002</v>
      </c>
      <c r="L328" s="49">
        <f t="shared" si="70"/>
        <v>43000</v>
      </c>
      <c r="M328" s="50">
        <f t="shared" si="71"/>
        <v>2196480.0000000005</v>
      </c>
    </row>
    <row r="329" spans="1:13" x14ac:dyDescent="0.25">
      <c r="A329" s="45">
        <v>328</v>
      </c>
      <c r="B329" s="45">
        <v>4304</v>
      </c>
      <c r="C329" s="46">
        <v>43</v>
      </c>
      <c r="D329" s="57" t="s">
        <v>38</v>
      </c>
      <c r="E329" s="55">
        <v>624</v>
      </c>
      <c r="F329" s="55">
        <v>0</v>
      </c>
      <c r="G329" s="43">
        <f t="shared" si="66"/>
        <v>624</v>
      </c>
      <c r="H329" s="43">
        <f t="shared" si="67"/>
        <v>686.40000000000009</v>
      </c>
      <c r="I329" s="45">
        <f t="shared" si="72"/>
        <v>25520</v>
      </c>
      <c r="J329" s="51">
        <f t="shared" si="68"/>
        <v>15924480</v>
      </c>
      <c r="K329" s="52">
        <f t="shared" si="69"/>
        <v>17198438.400000002</v>
      </c>
      <c r="L329" s="49">
        <f t="shared" si="70"/>
        <v>43000</v>
      </c>
      <c r="M329" s="50">
        <f t="shared" si="71"/>
        <v>2196480.0000000005</v>
      </c>
    </row>
    <row r="330" spans="1:13" x14ac:dyDescent="0.25">
      <c r="A330" s="45">
        <v>329</v>
      </c>
      <c r="B330" s="45">
        <v>4305</v>
      </c>
      <c r="C330" s="46">
        <v>43</v>
      </c>
      <c r="D330" s="57" t="s">
        <v>38</v>
      </c>
      <c r="E330" s="55">
        <v>647</v>
      </c>
      <c r="F330" s="55">
        <v>0</v>
      </c>
      <c r="G330" s="43">
        <f t="shared" si="66"/>
        <v>647</v>
      </c>
      <c r="H330" s="43">
        <f t="shared" si="67"/>
        <v>711.7</v>
      </c>
      <c r="I330" s="45">
        <f t="shared" si="72"/>
        <v>25520</v>
      </c>
      <c r="J330" s="51">
        <f t="shared" si="68"/>
        <v>16511440</v>
      </c>
      <c r="K330" s="52">
        <f t="shared" si="69"/>
        <v>17832355.200000003</v>
      </c>
      <c r="L330" s="49">
        <f t="shared" si="70"/>
        <v>44500</v>
      </c>
      <c r="M330" s="50">
        <f t="shared" si="71"/>
        <v>2277440</v>
      </c>
    </row>
    <row r="331" spans="1:13" x14ac:dyDescent="0.25">
      <c r="A331" s="45">
        <v>330</v>
      </c>
      <c r="B331" s="45">
        <v>4306</v>
      </c>
      <c r="C331" s="46">
        <v>43</v>
      </c>
      <c r="D331" s="57" t="s">
        <v>38</v>
      </c>
      <c r="E331" s="55">
        <v>647</v>
      </c>
      <c r="F331" s="55">
        <v>0</v>
      </c>
      <c r="G331" s="43">
        <f t="shared" si="66"/>
        <v>647</v>
      </c>
      <c r="H331" s="43">
        <f t="shared" si="67"/>
        <v>711.7</v>
      </c>
      <c r="I331" s="45">
        <f t="shared" si="72"/>
        <v>25520</v>
      </c>
      <c r="J331" s="51">
        <f t="shared" si="68"/>
        <v>16511440</v>
      </c>
      <c r="K331" s="52">
        <f t="shared" si="69"/>
        <v>17832355.200000003</v>
      </c>
      <c r="L331" s="49">
        <f t="shared" si="70"/>
        <v>44500</v>
      </c>
      <c r="M331" s="50">
        <f t="shared" si="71"/>
        <v>2277440</v>
      </c>
    </row>
    <row r="332" spans="1:13" x14ac:dyDescent="0.25">
      <c r="A332" s="45">
        <v>331</v>
      </c>
      <c r="B332" s="45">
        <v>4307</v>
      </c>
      <c r="C332" s="46">
        <v>43</v>
      </c>
      <c r="D332" s="57" t="s">
        <v>14</v>
      </c>
      <c r="E332" s="55">
        <v>1045</v>
      </c>
      <c r="F332" s="55">
        <v>56</v>
      </c>
      <c r="G332" s="43">
        <f t="shared" si="66"/>
        <v>1101</v>
      </c>
      <c r="H332" s="43">
        <f t="shared" si="67"/>
        <v>1211.1000000000001</v>
      </c>
      <c r="I332" s="45">
        <f t="shared" si="72"/>
        <v>25520</v>
      </c>
      <c r="J332" s="51">
        <f t="shared" si="68"/>
        <v>28097520</v>
      </c>
      <c r="K332" s="52">
        <f t="shared" si="69"/>
        <v>30345321.600000001</v>
      </c>
      <c r="L332" s="49">
        <f t="shared" si="70"/>
        <v>76000</v>
      </c>
      <c r="M332" s="50">
        <f t="shared" si="71"/>
        <v>3875520.0000000005</v>
      </c>
    </row>
    <row r="333" spans="1:13" x14ac:dyDescent="0.25">
      <c r="A333" s="45">
        <v>332</v>
      </c>
      <c r="B333" s="45">
        <v>4308</v>
      </c>
      <c r="C333" s="46">
        <v>43</v>
      </c>
      <c r="D333" s="57" t="s">
        <v>14</v>
      </c>
      <c r="E333" s="55">
        <v>1045</v>
      </c>
      <c r="F333" s="55">
        <v>56</v>
      </c>
      <c r="G333" s="43">
        <f t="shared" si="66"/>
        <v>1101</v>
      </c>
      <c r="H333" s="43">
        <f t="shared" si="67"/>
        <v>1211.1000000000001</v>
      </c>
      <c r="I333" s="45">
        <f t="shared" si="72"/>
        <v>25520</v>
      </c>
      <c r="J333" s="51">
        <f t="shared" si="68"/>
        <v>28097520</v>
      </c>
      <c r="K333" s="52">
        <f t="shared" si="69"/>
        <v>30345321.600000001</v>
      </c>
      <c r="L333" s="49">
        <f t="shared" si="70"/>
        <v>76000</v>
      </c>
      <c r="M333" s="50">
        <f t="shared" si="71"/>
        <v>3875520.0000000005</v>
      </c>
    </row>
    <row r="334" spans="1:13" x14ac:dyDescent="0.25">
      <c r="A334" s="45">
        <v>333</v>
      </c>
      <c r="B334" s="45">
        <v>4401</v>
      </c>
      <c r="C334" s="46">
        <v>44</v>
      </c>
      <c r="D334" s="43" t="s">
        <v>38</v>
      </c>
      <c r="E334" s="55">
        <v>701</v>
      </c>
      <c r="F334" s="55">
        <v>0</v>
      </c>
      <c r="G334" s="43">
        <f t="shared" si="66"/>
        <v>701</v>
      </c>
      <c r="H334" s="43">
        <f t="shared" si="67"/>
        <v>771.1</v>
      </c>
      <c r="I334" s="45">
        <f>I333+60</f>
        <v>25580</v>
      </c>
      <c r="J334" s="51">
        <f t="shared" si="68"/>
        <v>17931580</v>
      </c>
      <c r="K334" s="52">
        <f t="shared" si="69"/>
        <v>19366106.400000002</v>
      </c>
      <c r="L334" s="49">
        <f t="shared" si="70"/>
        <v>48500</v>
      </c>
      <c r="M334" s="50">
        <f t="shared" si="71"/>
        <v>2467520</v>
      </c>
    </row>
    <row r="335" spans="1:13" x14ac:dyDescent="0.25">
      <c r="A335" s="45">
        <v>334</v>
      </c>
      <c r="B335" s="45">
        <v>4402</v>
      </c>
      <c r="C335" s="46">
        <v>44</v>
      </c>
      <c r="D335" s="57" t="s">
        <v>38</v>
      </c>
      <c r="E335" s="55">
        <v>701</v>
      </c>
      <c r="F335" s="55">
        <v>0</v>
      </c>
      <c r="G335" s="43">
        <f t="shared" si="66"/>
        <v>701</v>
      </c>
      <c r="H335" s="43">
        <f t="shared" si="67"/>
        <v>771.1</v>
      </c>
      <c r="I335" s="45">
        <f t="shared" ref="I335:I341" si="73">I334</f>
        <v>25580</v>
      </c>
      <c r="J335" s="51">
        <f t="shared" si="68"/>
        <v>17931580</v>
      </c>
      <c r="K335" s="52">
        <f t="shared" si="69"/>
        <v>19366106.400000002</v>
      </c>
      <c r="L335" s="49">
        <f t="shared" si="70"/>
        <v>48500</v>
      </c>
      <c r="M335" s="50">
        <f t="shared" si="71"/>
        <v>2467520</v>
      </c>
    </row>
    <row r="336" spans="1:13" x14ac:dyDescent="0.25">
      <c r="A336" s="45">
        <v>335</v>
      </c>
      <c r="B336" s="45">
        <v>4403</v>
      </c>
      <c r="C336" s="46">
        <v>44</v>
      </c>
      <c r="D336" s="57" t="s">
        <v>38</v>
      </c>
      <c r="E336" s="55">
        <v>624</v>
      </c>
      <c r="F336" s="55">
        <v>0</v>
      </c>
      <c r="G336" s="43">
        <f t="shared" si="66"/>
        <v>624</v>
      </c>
      <c r="H336" s="43">
        <f t="shared" si="67"/>
        <v>686.40000000000009</v>
      </c>
      <c r="I336" s="45">
        <f t="shared" si="73"/>
        <v>25580</v>
      </c>
      <c r="J336" s="51">
        <f t="shared" si="68"/>
        <v>15961920</v>
      </c>
      <c r="K336" s="52">
        <f t="shared" si="69"/>
        <v>17238873.600000001</v>
      </c>
      <c r="L336" s="49">
        <f t="shared" si="70"/>
        <v>43000</v>
      </c>
      <c r="M336" s="50">
        <f t="shared" si="71"/>
        <v>2196480.0000000005</v>
      </c>
    </row>
    <row r="337" spans="1:13" x14ac:dyDescent="0.25">
      <c r="A337" s="45">
        <v>336</v>
      </c>
      <c r="B337" s="45">
        <v>4404</v>
      </c>
      <c r="C337" s="46">
        <v>44</v>
      </c>
      <c r="D337" s="57" t="s">
        <v>38</v>
      </c>
      <c r="E337" s="55">
        <v>624</v>
      </c>
      <c r="F337" s="55">
        <v>0</v>
      </c>
      <c r="G337" s="43">
        <f t="shared" si="66"/>
        <v>624</v>
      </c>
      <c r="H337" s="43">
        <f t="shared" si="67"/>
        <v>686.40000000000009</v>
      </c>
      <c r="I337" s="45">
        <f t="shared" si="73"/>
        <v>25580</v>
      </c>
      <c r="J337" s="51">
        <f t="shared" si="68"/>
        <v>15961920</v>
      </c>
      <c r="K337" s="52">
        <f t="shared" si="69"/>
        <v>17238873.600000001</v>
      </c>
      <c r="L337" s="49">
        <f t="shared" si="70"/>
        <v>43000</v>
      </c>
      <c r="M337" s="50">
        <f t="shared" si="71"/>
        <v>2196480.0000000005</v>
      </c>
    </row>
    <row r="338" spans="1:13" x14ac:dyDescent="0.25">
      <c r="A338" s="45">
        <v>337</v>
      </c>
      <c r="B338" s="45">
        <v>4405</v>
      </c>
      <c r="C338" s="46">
        <v>44</v>
      </c>
      <c r="D338" s="57" t="s">
        <v>38</v>
      </c>
      <c r="E338" s="55">
        <v>647</v>
      </c>
      <c r="F338" s="55">
        <v>0</v>
      </c>
      <c r="G338" s="43">
        <f t="shared" si="66"/>
        <v>647</v>
      </c>
      <c r="H338" s="43">
        <f t="shared" si="67"/>
        <v>711.7</v>
      </c>
      <c r="I338" s="45">
        <f t="shared" si="73"/>
        <v>25580</v>
      </c>
      <c r="J338" s="51">
        <f t="shared" si="68"/>
        <v>16550260</v>
      </c>
      <c r="K338" s="52">
        <f t="shared" si="69"/>
        <v>17874280.800000001</v>
      </c>
      <c r="L338" s="49">
        <f t="shared" si="70"/>
        <v>44500</v>
      </c>
      <c r="M338" s="50">
        <f t="shared" si="71"/>
        <v>2277440</v>
      </c>
    </row>
    <row r="339" spans="1:13" x14ac:dyDescent="0.25">
      <c r="A339" s="45">
        <v>338</v>
      </c>
      <c r="B339" s="45">
        <v>4406</v>
      </c>
      <c r="C339" s="46">
        <v>44</v>
      </c>
      <c r="D339" s="57" t="s">
        <v>38</v>
      </c>
      <c r="E339" s="55">
        <v>647</v>
      </c>
      <c r="F339" s="55">
        <v>0</v>
      </c>
      <c r="G339" s="43">
        <f t="shared" si="66"/>
        <v>647</v>
      </c>
      <c r="H339" s="43">
        <f t="shared" si="67"/>
        <v>711.7</v>
      </c>
      <c r="I339" s="45">
        <f t="shared" si="73"/>
        <v>25580</v>
      </c>
      <c r="J339" s="51">
        <f t="shared" si="68"/>
        <v>16550260</v>
      </c>
      <c r="K339" s="52">
        <f t="shared" si="69"/>
        <v>17874280.800000001</v>
      </c>
      <c r="L339" s="49">
        <f t="shared" si="70"/>
        <v>44500</v>
      </c>
      <c r="M339" s="50">
        <f t="shared" si="71"/>
        <v>2277440</v>
      </c>
    </row>
    <row r="340" spans="1:13" x14ac:dyDescent="0.25">
      <c r="A340" s="45">
        <v>339</v>
      </c>
      <c r="B340" s="45">
        <v>4407</v>
      </c>
      <c r="C340" s="46">
        <v>44</v>
      </c>
      <c r="D340" s="57" t="s">
        <v>14</v>
      </c>
      <c r="E340" s="55">
        <v>1045</v>
      </c>
      <c r="F340" s="55">
        <v>56</v>
      </c>
      <c r="G340" s="43">
        <f t="shared" si="66"/>
        <v>1101</v>
      </c>
      <c r="H340" s="43">
        <f t="shared" si="67"/>
        <v>1211.1000000000001</v>
      </c>
      <c r="I340" s="45">
        <f t="shared" si="73"/>
        <v>25580</v>
      </c>
      <c r="J340" s="51">
        <f t="shared" si="68"/>
        <v>28163580</v>
      </c>
      <c r="K340" s="52">
        <f t="shared" si="69"/>
        <v>30416666.400000002</v>
      </c>
      <c r="L340" s="49">
        <f t="shared" si="70"/>
        <v>76000</v>
      </c>
      <c r="M340" s="50">
        <f t="shared" si="71"/>
        <v>3875520.0000000005</v>
      </c>
    </row>
    <row r="341" spans="1:13" x14ac:dyDescent="0.25">
      <c r="A341" s="45">
        <v>340</v>
      </c>
      <c r="B341" s="45">
        <v>4408</v>
      </c>
      <c r="C341" s="46">
        <v>44</v>
      </c>
      <c r="D341" s="57" t="s">
        <v>14</v>
      </c>
      <c r="E341" s="55">
        <v>1045</v>
      </c>
      <c r="F341" s="55">
        <v>56</v>
      </c>
      <c r="G341" s="43">
        <f t="shared" si="66"/>
        <v>1101</v>
      </c>
      <c r="H341" s="43">
        <f t="shared" si="67"/>
        <v>1211.1000000000001</v>
      </c>
      <c r="I341" s="45">
        <f t="shared" si="73"/>
        <v>25580</v>
      </c>
      <c r="J341" s="51">
        <f t="shared" si="68"/>
        <v>28163580</v>
      </c>
      <c r="K341" s="52">
        <f t="shared" si="69"/>
        <v>30416666.400000002</v>
      </c>
      <c r="L341" s="49">
        <f t="shared" si="70"/>
        <v>76000</v>
      </c>
      <c r="M341" s="50">
        <f t="shared" si="71"/>
        <v>3875520.0000000005</v>
      </c>
    </row>
    <row r="342" spans="1:13" x14ac:dyDescent="0.25">
      <c r="A342" s="45">
        <v>341</v>
      </c>
      <c r="B342" s="45">
        <v>4501</v>
      </c>
      <c r="C342" s="46">
        <v>45</v>
      </c>
      <c r="D342" s="43" t="s">
        <v>38</v>
      </c>
      <c r="E342" s="55">
        <v>701</v>
      </c>
      <c r="F342" s="55">
        <v>0</v>
      </c>
      <c r="G342" s="43">
        <f t="shared" si="66"/>
        <v>701</v>
      </c>
      <c r="H342" s="43">
        <f t="shared" si="67"/>
        <v>771.1</v>
      </c>
      <c r="I342" s="45">
        <f>I341+60</f>
        <v>25640</v>
      </c>
      <c r="J342" s="51">
        <f t="shared" si="68"/>
        <v>17973640</v>
      </c>
      <c r="K342" s="52">
        <f t="shared" si="69"/>
        <v>19411531.200000003</v>
      </c>
      <c r="L342" s="49">
        <f t="shared" si="70"/>
        <v>48500</v>
      </c>
      <c r="M342" s="50">
        <f t="shared" si="71"/>
        <v>2467520</v>
      </c>
    </row>
    <row r="343" spans="1:13" x14ac:dyDescent="0.25">
      <c r="A343" s="45">
        <v>342</v>
      </c>
      <c r="B343" s="45">
        <v>4502</v>
      </c>
      <c r="C343" s="46">
        <v>45</v>
      </c>
      <c r="D343" s="57" t="s">
        <v>38</v>
      </c>
      <c r="E343" s="55">
        <v>701</v>
      </c>
      <c r="F343" s="55">
        <v>0</v>
      </c>
      <c r="G343" s="43">
        <f t="shared" si="66"/>
        <v>701</v>
      </c>
      <c r="H343" s="43">
        <f t="shared" si="67"/>
        <v>771.1</v>
      </c>
      <c r="I343" s="45">
        <f t="shared" ref="I343:I349" si="74">I342</f>
        <v>25640</v>
      </c>
      <c r="J343" s="51">
        <f t="shared" si="68"/>
        <v>17973640</v>
      </c>
      <c r="K343" s="52">
        <f t="shared" si="69"/>
        <v>19411531.200000003</v>
      </c>
      <c r="L343" s="49">
        <f t="shared" si="70"/>
        <v>48500</v>
      </c>
      <c r="M343" s="50">
        <f t="shared" si="71"/>
        <v>2467520</v>
      </c>
    </row>
    <row r="344" spans="1:13" x14ac:dyDescent="0.25">
      <c r="A344" s="45">
        <v>343</v>
      </c>
      <c r="B344" s="45">
        <v>4503</v>
      </c>
      <c r="C344" s="46">
        <v>45</v>
      </c>
      <c r="D344" s="57" t="s">
        <v>38</v>
      </c>
      <c r="E344" s="55">
        <v>624</v>
      </c>
      <c r="F344" s="55">
        <v>0</v>
      </c>
      <c r="G344" s="43">
        <f t="shared" si="66"/>
        <v>624</v>
      </c>
      <c r="H344" s="43">
        <f t="shared" si="67"/>
        <v>686.40000000000009</v>
      </c>
      <c r="I344" s="45">
        <f t="shared" si="74"/>
        <v>25640</v>
      </c>
      <c r="J344" s="51">
        <f t="shared" si="68"/>
        <v>15999360</v>
      </c>
      <c r="K344" s="52">
        <f t="shared" si="69"/>
        <v>17279308.800000001</v>
      </c>
      <c r="L344" s="49">
        <f t="shared" si="70"/>
        <v>43000</v>
      </c>
      <c r="M344" s="50">
        <f t="shared" si="71"/>
        <v>2196480.0000000005</v>
      </c>
    </row>
    <row r="345" spans="1:13" x14ac:dyDescent="0.25">
      <c r="A345" s="45">
        <v>344</v>
      </c>
      <c r="B345" s="45">
        <v>4504</v>
      </c>
      <c r="C345" s="46">
        <v>45</v>
      </c>
      <c r="D345" s="57" t="s">
        <v>38</v>
      </c>
      <c r="E345" s="55">
        <v>624</v>
      </c>
      <c r="F345" s="55">
        <v>0</v>
      </c>
      <c r="G345" s="43">
        <f t="shared" si="66"/>
        <v>624</v>
      </c>
      <c r="H345" s="43">
        <f t="shared" si="67"/>
        <v>686.40000000000009</v>
      </c>
      <c r="I345" s="45">
        <f t="shared" si="74"/>
        <v>25640</v>
      </c>
      <c r="J345" s="51">
        <f t="shared" si="68"/>
        <v>15999360</v>
      </c>
      <c r="K345" s="52">
        <f t="shared" si="69"/>
        <v>17279308.800000001</v>
      </c>
      <c r="L345" s="49">
        <f t="shared" si="70"/>
        <v>43000</v>
      </c>
      <c r="M345" s="50">
        <f t="shared" si="71"/>
        <v>2196480.0000000005</v>
      </c>
    </row>
    <row r="346" spans="1:13" x14ac:dyDescent="0.25">
      <c r="A346" s="45">
        <v>345</v>
      </c>
      <c r="B346" s="45">
        <v>4505</v>
      </c>
      <c r="C346" s="46">
        <v>45</v>
      </c>
      <c r="D346" s="57" t="s">
        <v>38</v>
      </c>
      <c r="E346" s="55">
        <v>647</v>
      </c>
      <c r="F346" s="55">
        <v>0</v>
      </c>
      <c r="G346" s="43">
        <f t="shared" si="66"/>
        <v>647</v>
      </c>
      <c r="H346" s="43">
        <f t="shared" si="67"/>
        <v>711.7</v>
      </c>
      <c r="I346" s="45">
        <f t="shared" si="74"/>
        <v>25640</v>
      </c>
      <c r="J346" s="51">
        <f t="shared" si="68"/>
        <v>16589080</v>
      </c>
      <c r="K346" s="52">
        <f t="shared" si="69"/>
        <v>17916206.400000002</v>
      </c>
      <c r="L346" s="49">
        <f t="shared" si="70"/>
        <v>45000</v>
      </c>
      <c r="M346" s="50">
        <f t="shared" si="71"/>
        <v>2277440</v>
      </c>
    </row>
    <row r="347" spans="1:13" x14ac:dyDescent="0.25">
      <c r="A347" s="45">
        <v>346</v>
      </c>
      <c r="B347" s="45">
        <v>4506</v>
      </c>
      <c r="C347" s="46">
        <v>45</v>
      </c>
      <c r="D347" s="57" t="s">
        <v>38</v>
      </c>
      <c r="E347" s="55">
        <v>647</v>
      </c>
      <c r="F347" s="55">
        <v>0</v>
      </c>
      <c r="G347" s="43">
        <f t="shared" si="66"/>
        <v>647</v>
      </c>
      <c r="H347" s="43">
        <f t="shared" si="67"/>
        <v>711.7</v>
      </c>
      <c r="I347" s="45">
        <f t="shared" si="74"/>
        <v>25640</v>
      </c>
      <c r="J347" s="51">
        <f t="shared" si="68"/>
        <v>16589080</v>
      </c>
      <c r="K347" s="52">
        <f t="shared" si="69"/>
        <v>17916206.400000002</v>
      </c>
      <c r="L347" s="49">
        <f t="shared" si="70"/>
        <v>45000</v>
      </c>
      <c r="M347" s="50">
        <f t="shared" si="71"/>
        <v>2277440</v>
      </c>
    </row>
    <row r="348" spans="1:13" x14ac:dyDescent="0.25">
      <c r="A348" s="45">
        <v>347</v>
      </c>
      <c r="B348" s="45">
        <v>4507</v>
      </c>
      <c r="C348" s="46">
        <v>45</v>
      </c>
      <c r="D348" s="57" t="s">
        <v>14</v>
      </c>
      <c r="E348" s="55">
        <v>1045</v>
      </c>
      <c r="F348" s="55">
        <v>56</v>
      </c>
      <c r="G348" s="43">
        <f t="shared" si="66"/>
        <v>1101</v>
      </c>
      <c r="H348" s="43">
        <f t="shared" si="67"/>
        <v>1211.1000000000001</v>
      </c>
      <c r="I348" s="45">
        <f t="shared" si="74"/>
        <v>25640</v>
      </c>
      <c r="J348" s="51">
        <f t="shared" si="68"/>
        <v>28229640</v>
      </c>
      <c r="K348" s="52">
        <f t="shared" si="69"/>
        <v>30488011.200000003</v>
      </c>
      <c r="L348" s="49">
        <f t="shared" si="70"/>
        <v>76000</v>
      </c>
      <c r="M348" s="50">
        <f t="shared" si="71"/>
        <v>3875520.0000000005</v>
      </c>
    </row>
    <row r="349" spans="1:13" x14ac:dyDescent="0.25">
      <c r="A349" s="45">
        <v>348</v>
      </c>
      <c r="B349" s="45">
        <v>4508</v>
      </c>
      <c r="C349" s="46">
        <v>45</v>
      </c>
      <c r="D349" s="57" t="s">
        <v>14</v>
      </c>
      <c r="E349" s="55">
        <v>1045</v>
      </c>
      <c r="F349" s="55">
        <v>56</v>
      </c>
      <c r="G349" s="43">
        <f t="shared" si="66"/>
        <v>1101</v>
      </c>
      <c r="H349" s="43">
        <f t="shared" si="67"/>
        <v>1211.1000000000001</v>
      </c>
      <c r="I349" s="45">
        <f t="shared" si="74"/>
        <v>25640</v>
      </c>
      <c r="J349" s="51">
        <f t="shared" si="68"/>
        <v>28229640</v>
      </c>
      <c r="K349" s="52">
        <f t="shared" si="69"/>
        <v>30488011.200000003</v>
      </c>
      <c r="L349" s="49">
        <f t="shared" si="70"/>
        <v>76000</v>
      </c>
      <c r="M349" s="50">
        <f t="shared" si="71"/>
        <v>3875520.0000000005</v>
      </c>
    </row>
    <row r="350" spans="1:13" s="1" customFormat="1" x14ac:dyDescent="0.25">
      <c r="A350" s="45">
        <v>349</v>
      </c>
      <c r="B350" s="45">
        <v>4601</v>
      </c>
      <c r="C350" s="46">
        <v>46</v>
      </c>
      <c r="D350" s="43" t="s">
        <v>38</v>
      </c>
      <c r="E350" s="55">
        <v>701</v>
      </c>
      <c r="F350" s="55">
        <v>0</v>
      </c>
      <c r="G350" s="43">
        <f t="shared" si="66"/>
        <v>701</v>
      </c>
      <c r="H350" s="43">
        <f t="shared" si="67"/>
        <v>771.1</v>
      </c>
      <c r="I350" s="45">
        <f>I349+60</f>
        <v>25700</v>
      </c>
      <c r="J350" s="51">
        <f t="shared" si="68"/>
        <v>18015700</v>
      </c>
      <c r="K350" s="52">
        <f t="shared" si="69"/>
        <v>19456956</v>
      </c>
      <c r="L350" s="49">
        <f t="shared" si="70"/>
        <v>48500</v>
      </c>
      <c r="M350" s="50">
        <f t="shared" si="71"/>
        <v>2467520</v>
      </c>
    </row>
    <row r="351" spans="1:13" s="1" customFormat="1" x14ac:dyDescent="0.25">
      <c r="A351" s="45">
        <v>350</v>
      </c>
      <c r="B351" s="45">
        <v>4602</v>
      </c>
      <c r="C351" s="46">
        <v>46</v>
      </c>
      <c r="D351" s="57" t="s">
        <v>38</v>
      </c>
      <c r="E351" s="55">
        <v>701</v>
      </c>
      <c r="F351" s="55">
        <v>0</v>
      </c>
      <c r="G351" s="43">
        <f t="shared" si="66"/>
        <v>701</v>
      </c>
      <c r="H351" s="43">
        <f t="shared" si="67"/>
        <v>771.1</v>
      </c>
      <c r="I351" s="45">
        <f>I350</f>
        <v>25700</v>
      </c>
      <c r="J351" s="51">
        <f t="shared" si="68"/>
        <v>18015700</v>
      </c>
      <c r="K351" s="52">
        <f t="shared" si="69"/>
        <v>19456956</v>
      </c>
      <c r="L351" s="49">
        <f t="shared" si="70"/>
        <v>48500</v>
      </c>
      <c r="M351" s="50">
        <f t="shared" si="71"/>
        <v>2467520</v>
      </c>
    </row>
    <row r="352" spans="1:13" s="1" customFormat="1" x14ac:dyDescent="0.25">
      <c r="A352" s="45">
        <v>351</v>
      </c>
      <c r="B352" s="45">
        <v>4603</v>
      </c>
      <c r="C352" s="46">
        <v>46</v>
      </c>
      <c r="D352" s="57" t="s">
        <v>38</v>
      </c>
      <c r="E352" s="55">
        <v>624</v>
      </c>
      <c r="F352" s="55">
        <v>0</v>
      </c>
      <c r="G352" s="43">
        <f t="shared" si="66"/>
        <v>624</v>
      </c>
      <c r="H352" s="43">
        <f t="shared" si="67"/>
        <v>686.40000000000009</v>
      </c>
      <c r="I352" s="45">
        <f>I351</f>
        <v>25700</v>
      </c>
      <c r="J352" s="51">
        <f t="shared" si="68"/>
        <v>16036800</v>
      </c>
      <c r="K352" s="52">
        <f t="shared" si="69"/>
        <v>17319744</v>
      </c>
      <c r="L352" s="49">
        <f t="shared" si="70"/>
        <v>43500</v>
      </c>
      <c r="M352" s="50">
        <f t="shared" si="71"/>
        <v>2196480.0000000005</v>
      </c>
    </row>
    <row r="353" spans="1:13" s="1" customFormat="1" x14ac:dyDescent="0.25">
      <c r="A353" s="45">
        <v>352</v>
      </c>
      <c r="B353" s="45">
        <v>4604</v>
      </c>
      <c r="C353" s="46">
        <v>46</v>
      </c>
      <c r="D353" s="57" t="s">
        <v>38</v>
      </c>
      <c r="E353" s="55">
        <v>624</v>
      </c>
      <c r="F353" s="43">
        <v>0</v>
      </c>
      <c r="G353" s="43">
        <f t="shared" si="66"/>
        <v>624</v>
      </c>
      <c r="H353" s="43">
        <f t="shared" si="67"/>
        <v>686.40000000000009</v>
      </c>
      <c r="I353" s="45">
        <f>I352</f>
        <v>25700</v>
      </c>
      <c r="J353" s="51">
        <f t="shared" si="68"/>
        <v>16036800</v>
      </c>
      <c r="K353" s="52">
        <f t="shared" si="69"/>
        <v>17319744</v>
      </c>
      <c r="L353" s="49">
        <f t="shared" si="70"/>
        <v>43500</v>
      </c>
      <c r="M353" s="50">
        <f t="shared" si="71"/>
        <v>2196480.0000000005</v>
      </c>
    </row>
    <row r="354" spans="1:13" s="1" customFormat="1" x14ac:dyDescent="0.25">
      <c r="A354" s="45">
        <v>353</v>
      </c>
      <c r="B354" s="45">
        <v>4605</v>
      </c>
      <c r="C354" s="46">
        <v>46</v>
      </c>
      <c r="D354" s="57" t="s">
        <v>38</v>
      </c>
      <c r="E354" s="55">
        <v>647</v>
      </c>
      <c r="F354" s="43">
        <v>0</v>
      </c>
      <c r="G354" s="43">
        <f t="shared" si="66"/>
        <v>647</v>
      </c>
      <c r="H354" s="43">
        <f t="shared" si="67"/>
        <v>711.7</v>
      </c>
      <c r="I354" s="45">
        <f>I353</f>
        <v>25700</v>
      </c>
      <c r="J354" s="51">
        <f t="shared" si="68"/>
        <v>16627900</v>
      </c>
      <c r="K354" s="52">
        <f t="shared" si="69"/>
        <v>17958132</v>
      </c>
      <c r="L354" s="49">
        <f t="shared" si="70"/>
        <v>45000</v>
      </c>
      <c r="M354" s="50">
        <f t="shared" si="71"/>
        <v>2277440</v>
      </c>
    </row>
    <row r="355" spans="1:13" s="1" customFormat="1" x14ac:dyDescent="0.25">
      <c r="A355" s="45">
        <v>354</v>
      </c>
      <c r="B355" s="45">
        <v>4608</v>
      </c>
      <c r="C355" s="46">
        <v>46</v>
      </c>
      <c r="D355" s="57" t="s">
        <v>14</v>
      </c>
      <c r="E355" s="55">
        <v>1045</v>
      </c>
      <c r="F355" s="43">
        <v>56</v>
      </c>
      <c r="G355" s="43">
        <f t="shared" si="66"/>
        <v>1101</v>
      </c>
      <c r="H355" s="43">
        <f t="shared" si="67"/>
        <v>1211.1000000000001</v>
      </c>
      <c r="I355" s="45">
        <f>I354</f>
        <v>25700</v>
      </c>
      <c r="J355" s="51">
        <f t="shared" si="68"/>
        <v>28295700</v>
      </c>
      <c r="K355" s="52">
        <f t="shared" si="69"/>
        <v>30559356.000000004</v>
      </c>
      <c r="L355" s="49">
        <f t="shared" si="70"/>
        <v>76500</v>
      </c>
      <c r="M355" s="50">
        <f t="shared" si="71"/>
        <v>3875520.0000000005</v>
      </c>
    </row>
    <row r="356" spans="1:13" x14ac:dyDescent="0.25">
      <c r="A356" s="45">
        <v>355</v>
      </c>
      <c r="B356" s="45">
        <v>4701</v>
      </c>
      <c r="C356" s="46">
        <v>47</v>
      </c>
      <c r="D356" s="43" t="s">
        <v>38</v>
      </c>
      <c r="E356" s="55">
        <v>701</v>
      </c>
      <c r="F356" s="55">
        <v>0</v>
      </c>
      <c r="G356" s="43">
        <f t="shared" si="66"/>
        <v>701</v>
      </c>
      <c r="H356" s="43">
        <f t="shared" si="67"/>
        <v>771.1</v>
      </c>
      <c r="I356" s="45">
        <f>I355+60</f>
        <v>25760</v>
      </c>
      <c r="J356" s="51">
        <f t="shared" si="68"/>
        <v>18057760</v>
      </c>
      <c r="K356" s="52">
        <f t="shared" si="69"/>
        <v>19502380.800000001</v>
      </c>
      <c r="L356" s="49">
        <f t="shared" si="70"/>
        <v>49000</v>
      </c>
      <c r="M356" s="50">
        <f t="shared" si="71"/>
        <v>2467520</v>
      </c>
    </row>
    <row r="357" spans="1:13" x14ac:dyDescent="0.25">
      <c r="A357" s="45">
        <v>356</v>
      </c>
      <c r="B357" s="45">
        <v>4702</v>
      </c>
      <c r="C357" s="46">
        <v>47</v>
      </c>
      <c r="D357" s="57" t="s">
        <v>38</v>
      </c>
      <c r="E357" s="55">
        <v>701</v>
      </c>
      <c r="F357" s="55">
        <v>0</v>
      </c>
      <c r="G357" s="43">
        <f t="shared" si="66"/>
        <v>701</v>
      </c>
      <c r="H357" s="43">
        <f t="shared" si="67"/>
        <v>771.1</v>
      </c>
      <c r="I357" s="45">
        <f t="shared" ref="I357:I363" si="75">I356</f>
        <v>25760</v>
      </c>
      <c r="J357" s="51">
        <f t="shared" si="68"/>
        <v>18057760</v>
      </c>
      <c r="K357" s="52">
        <f t="shared" si="69"/>
        <v>19502380.800000001</v>
      </c>
      <c r="L357" s="49">
        <f t="shared" si="70"/>
        <v>49000</v>
      </c>
      <c r="M357" s="50">
        <f t="shared" si="71"/>
        <v>2467520</v>
      </c>
    </row>
    <row r="358" spans="1:13" x14ac:dyDescent="0.25">
      <c r="A358" s="45">
        <v>357</v>
      </c>
      <c r="B358" s="45">
        <v>4703</v>
      </c>
      <c r="C358" s="46">
        <v>47</v>
      </c>
      <c r="D358" s="57" t="s">
        <v>38</v>
      </c>
      <c r="E358" s="55">
        <v>624</v>
      </c>
      <c r="F358" s="55">
        <v>0</v>
      </c>
      <c r="G358" s="43">
        <f t="shared" si="66"/>
        <v>624</v>
      </c>
      <c r="H358" s="43">
        <f t="shared" si="67"/>
        <v>686.40000000000009</v>
      </c>
      <c r="I358" s="45">
        <f t="shared" si="75"/>
        <v>25760</v>
      </c>
      <c r="J358" s="51">
        <f t="shared" si="68"/>
        <v>16074240</v>
      </c>
      <c r="K358" s="52">
        <f t="shared" si="69"/>
        <v>17360179.200000003</v>
      </c>
      <c r="L358" s="49">
        <f t="shared" si="70"/>
        <v>43500</v>
      </c>
      <c r="M358" s="50">
        <f t="shared" si="71"/>
        <v>2196480.0000000005</v>
      </c>
    </row>
    <row r="359" spans="1:13" x14ac:dyDescent="0.25">
      <c r="A359" s="45">
        <v>358</v>
      </c>
      <c r="B359" s="45">
        <v>4704</v>
      </c>
      <c r="C359" s="46">
        <v>47</v>
      </c>
      <c r="D359" s="57" t="s">
        <v>38</v>
      </c>
      <c r="E359" s="55">
        <v>624</v>
      </c>
      <c r="F359" s="55">
        <v>0</v>
      </c>
      <c r="G359" s="43">
        <f t="shared" si="66"/>
        <v>624</v>
      </c>
      <c r="H359" s="43">
        <f t="shared" si="67"/>
        <v>686.40000000000009</v>
      </c>
      <c r="I359" s="45">
        <f t="shared" si="75"/>
        <v>25760</v>
      </c>
      <c r="J359" s="51">
        <f t="shared" si="68"/>
        <v>16074240</v>
      </c>
      <c r="K359" s="52">
        <f t="shared" si="69"/>
        <v>17360179.200000003</v>
      </c>
      <c r="L359" s="49">
        <f t="shared" si="70"/>
        <v>43500</v>
      </c>
      <c r="M359" s="50">
        <f t="shared" si="71"/>
        <v>2196480.0000000005</v>
      </c>
    </row>
    <row r="360" spans="1:13" x14ac:dyDescent="0.25">
      <c r="A360" s="45">
        <v>359</v>
      </c>
      <c r="B360" s="45">
        <v>4705</v>
      </c>
      <c r="C360" s="46">
        <v>47</v>
      </c>
      <c r="D360" s="57" t="s">
        <v>38</v>
      </c>
      <c r="E360" s="55">
        <v>647</v>
      </c>
      <c r="F360" s="55">
        <v>0</v>
      </c>
      <c r="G360" s="43">
        <f t="shared" si="66"/>
        <v>647</v>
      </c>
      <c r="H360" s="43">
        <f t="shared" si="67"/>
        <v>711.7</v>
      </c>
      <c r="I360" s="45">
        <f t="shared" si="75"/>
        <v>25760</v>
      </c>
      <c r="J360" s="51">
        <f t="shared" si="68"/>
        <v>16666720</v>
      </c>
      <c r="K360" s="52">
        <f t="shared" si="69"/>
        <v>18000057.600000001</v>
      </c>
      <c r="L360" s="49">
        <f t="shared" si="70"/>
        <v>45000</v>
      </c>
      <c r="M360" s="50">
        <f t="shared" si="71"/>
        <v>2277440</v>
      </c>
    </row>
    <row r="361" spans="1:13" x14ac:dyDescent="0.25">
      <c r="A361" s="45">
        <v>360</v>
      </c>
      <c r="B361" s="45">
        <v>4706</v>
      </c>
      <c r="C361" s="46">
        <v>47</v>
      </c>
      <c r="D361" s="57" t="s">
        <v>38</v>
      </c>
      <c r="E361" s="55">
        <v>647</v>
      </c>
      <c r="F361" s="55">
        <v>0</v>
      </c>
      <c r="G361" s="43">
        <f t="shared" si="66"/>
        <v>647</v>
      </c>
      <c r="H361" s="43">
        <f t="shared" si="67"/>
        <v>711.7</v>
      </c>
      <c r="I361" s="45">
        <f t="shared" si="75"/>
        <v>25760</v>
      </c>
      <c r="J361" s="51">
        <f t="shared" si="68"/>
        <v>16666720</v>
      </c>
      <c r="K361" s="52">
        <f t="shared" si="69"/>
        <v>18000057.600000001</v>
      </c>
      <c r="L361" s="49">
        <f t="shared" si="70"/>
        <v>45000</v>
      </c>
      <c r="M361" s="50">
        <f t="shared" si="71"/>
        <v>2277440</v>
      </c>
    </row>
    <row r="362" spans="1:13" x14ac:dyDescent="0.25">
      <c r="A362" s="45">
        <v>361</v>
      </c>
      <c r="B362" s="45">
        <v>4707</v>
      </c>
      <c r="C362" s="46">
        <v>47</v>
      </c>
      <c r="D362" s="57" t="s">
        <v>14</v>
      </c>
      <c r="E362" s="55">
        <v>1045</v>
      </c>
      <c r="F362" s="55">
        <v>56</v>
      </c>
      <c r="G362" s="43">
        <f t="shared" si="66"/>
        <v>1101</v>
      </c>
      <c r="H362" s="43">
        <f t="shared" si="67"/>
        <v>1211.1000000000001</v>
      </c>
      <c r="I362" s="45">
        <f t="shared" si="75"/>
        <v>25760</v>
      </c>
      <c r="J362" s="51">
        <f t="shared" si="68"/>
        <v>28361760</v>
      </c>
      <c r="K362" s="52">
        <f t="shared" si="69"/>
        <v>30630700.800000001</v>
      </c>
      <c r="L362" s="49">
        <f t="shared" si="70"/>
        <v>76500</v>
      </c>
      <c r="M362" s="50">
        <f t="shared" si="71"/>
        <v>3875520.0000000005</v>
      </c>
    </row>
    <row r="363" spans="1:13" x14ac:dyDescent="0.25">
      <c r="A363" s="45">
        <v>362</v>
      </c>
      <c r="B363" s="45">
        <v>4708</v>
      </c>
      <c r="C363" s="46">
        <v>47</v>
      </c>
      <c r="D363" s="57" t="s">
        <v>14</v>
      </c>
      <c r="E363" s="55">
        <v>1045</v>
      </c>
      <c r="F363" s="55">
        <v>56</v>
      </c>
      <c r="G363" s="43">
        <f t="shared" si="66"/>
        <v>1101</v>
      </c>
      <c r="H363" s="43">
        <f t="shared" si="67"/>
        <v>1211.1000000000001</v>
      </c>
      <c r="I363" s="45">
        <f t="shared" si="75"/>
        <v>25760</v>
      </c>
      <c r="J363" s="51">
        <f t="shared" si="68"/>
        <v>28361760</v>
      </c>
      <c r="K363" s="52">
        <f t="shared" si="69"/>
        <v>30630700.800000001</v>
      </c>
      <c r="L363" s="49">
        <f t="shared" si="70"/>
        <v>76500</v>
      </c>
      <c r="M363" s="50">
        <f t="shared" si="71"/>
        <v>3875520.0000000005</v>
      </c>
    </row>
    <row r="364" spans="1:13" x14ac:dyDescent="0.25">
      <c r="A364" s="45">
        <v>363</v>
      </c>
      <c r="B364" s="45">
        <v>4801</v>
      </c>
      <c r="C364" s="46">
        <v>48</v>
      </c>
      <c r="D364" s="43" t="s">
        <v>38</v>
      </c>
      <c r="E364" s="55">
        <v>701</v>
      </c>
      <c r="F364" s="55">
        <v>0</v>
      </c>
      <c r="G364" s="43">
        <f t="shared" si="66"/>
        <v>701</v>
      </c>
      <c r="H364" s="43">
        <f t="shared" si="67"/>
        <v>771.1</v>
      </c>
      <c r="I364" s="45">
        <f>I363+60</f>
        <v>25820</v>
      </c>
      <c r="J364" s="51">
        <f t="shared" si="68"/>
        <v>18099820</v>
      </c>
      <c r="K364" s="52">
        <f t="shared" si="69"/>
        <v>19547805.600000001</v>
      </c>
      <c r="L364" s="49">
        <f t="shared" si="70"/>
        <v>49000</v>
      </c>
      <c r="M364" s="50">
        <f t="shared" si="71"/>
        <v>2467520</v>
      </c>
    </row>
    <row r="365" spans="1:13" x14ac:dyDescent="0.25">
      <c r="A365" s="45">
        <v>364</v>
      </c>
      <c r="B365" s="45">
        <v>4802</v>
      </c>
      <c r="C365" s="46">
        <v>48</v>
      </c>
      <c r="D365" s="57" t="s">
        <v>38</v>
      </c>
      <c r="E365" s="55">
        <v>701</v>
      </c>
      <c r="F365" s="55">
        <v>0</v>
      </c>
      <c r="G365" s="43">
        <f t="shared" si="66"/>
        <v>701</v>
      </c>
      <c r="H365" s="43">
        <f t="shared" si="67"/>
        <v>771.1</v>
      </c>
      <c r="I365" s="45">
        <f t="shared" ref="I365:I371" si="76">I364</f>
        <v>25820</v>
      </c>
      <c r="J365" s="51">
        <f t="shared" si="68"/>
        <v>18099820</v>
      </c>
      <c r="K365" s="52">
        <f t="shared" si="69"/>
        <v>19547805.600000001</v>
      </c>
      <c r="L365" s="49">
        <f t="shared" si="70"/>
        <v>49000</v>
      </c>
      <c r="M365" s="50">
        <f t="shared" si="71"/>
        <v>2467520</v>
      </c>
    </row>
    <row r="366" spans="1:13" x14ac:dyDescent="0.25">
      <c r="A366" s="45">
        <v>365</v>
      </c>
      <c r="B366" s="45">
        <v>4803</v>
      </c>
      <c r="C366" s="46">
        <v>48</v>
      </c>
      <c r="D366" s="57" t="s">
        <v>38</v>
      </c>
      <c r="E366" s="55">
        <v>624</v>
      </c>
      <c r="F366" s="55">
        <v>0</v>
      </c>
      <c r="G366" s="43">
        <f t="shared" si="66"/>
        <v>624</v>
      </c>
      <c r="H366" s="43">
        <f t="shared" si="67"/>
        <v>686.40000000000009</v>
      </c>
      <c r="I366" s="45">
        <f t="shared" si="76"/>
        <v>25820</v>
      </c>
      <c r="J366" s="51">
        <f t="shared" si="68"/>
        <v>16111680</v>
      </c>
      <c r="K366" s="52">
        <f t="shared" si="69"/>
        <v>17400614.400000002</v>
      </c>
      <c r="L366" s="49">
        <f t="shared" si="70"/>
        <v>43500</v>
      </c>
      <c r="M366" s="50">
        <f t="shared" si="71"/>
        <v>2196480.0000000005</v>
      </c>
    </row>
    <row r="367" spans="1:13" x14ac:dyDescent="0.25">
      <c r="A367" s="45">
        <v>366</v>
      </c>
      <c r="B367" s="45">
        <v>4804</v>
      </c>
      <c r="C367" s="46">
        <v>48</v>
      </c>
      <c r="D367" s="57" t="s">
        <v>38</v>
      </c>
      <c r="E367" s="55">
        <v>624</v>
      </c>
      <c r="F367" s="55">
        <v>0</v>
      </c>
      <c r="G367" s="43">
        <f t="shared" si="66"/>
        <v>624</v>
      </c>
      <c r="H367" s="43">
        <f t="shared" si="67"/>
        <v>686.40000000000009</v>
      </c>
      <c r="I367" s="45">
        <f t="shared" si="76"/>
        <v>25820</v>
      </c>
      <c r="J367" s="51">
        <f t="shared" si="68"/>
        <v>16111680</v>
      </c>
      <c r="K367" s="52">
        <f t="shared" si="69"/>
        <v>17400614.400000002</v>
      </c>
      <c r="L367" s="49">
        <f t="shared" si="70"/>
        <v>43500</v>
      </c>
      <c r="M367" s="50">
        <f t="shared" si="71"/>
        <v>2196480.0000000005</v>
      </c>
    </row>
    <row r="368" spans="1:13" x14ac:dyDescent="0.25">
      <c r="A368" s="45">
        <v>367</v>
      </c>
      <c r="B368" s="45">
        <v>4805</v>
      </c>
      <c r="C368" s="46">
        <v>48</v>
      </c>
      <c r="D368" s="57" t="s">
        <v>38</v>
      </c>
      <c r="E368" s="55">
        <v>647</v>
      </c>
      <c r="F368" s="55">
        <v>0</v>
      </c>
      <c r="G368" s="43">
        <f t="shared" si="66"/>
        <v>647</v>
      </c>
      <c r="H368" s="43">
        <f t="shared" si="67"/>
        <v>711.7</v>
      </c>
      <c r="I368" s="45">
        <f t="shared" si="76"/>
        <v>25820</v>
      </c>
      <c r="J368" s="51">
        <f t="shared" si="68"/>
        <v>16705540</v>
      </c>
      <c r="K368" s="52">
        <f t="shared" si="69"/>
        <v>18041983.200000003</v>
      </c>
      <c r="L368" s="49">
        <f t="shared" si="70"/>
        <v>45000</v>
      </c>
      <c r="M368" s="50">
        <f t="shared" si="71"/>
        <v>2277440</v>
      </c>
    </row>
    <row r="369" spans="1:13" x14ac:dyDescent="0.25">
      <c r="A369" s="45">
        <v>368</v>
      </c>
      <c r="B369" s="45">
        <v>4806</v>
      </c>
      <c r="C369" s="46">
        <v>48</v>
      </c>
      <c r="D369" s="57" t="s">
        <v>38</v>
      </c>
      <c r="E369" s="55">
        <v>647</v>
      </c>
      <c r="F369" s="55">
        <v>0</v>
      </c>
      <c r="G369" s="43">
        <f t="shared" si="66"/>
        <v>647</v>
      </c>
      <c r="H369" s="43">
        <f t="shared" si="67"/>
        <v>711.7</v>
      </c>
      <c r="I369" s="45">
        <f t="shared" si="76"/>
        <v>25820</v>
      </c>
      <c r="J369" s="51">
        <f t="shared" si="68"/>
        <v>16705540</v>
      </c>
      <c r="K369" s="52">
        <f t="shared" si="69"/>
        <v>18041983.200000003</v>
      </c>
      <c r="L369" s="49">
        <f t="shared" si="70"/>
        <v>45000</v>
      </c>
      <c r="M369" s="50">
        <f t="shared" si="71"/>
        <v>2277440</v>
      </c>
    </row>
    <row r="370" spans="1:13" x14ac:dyDescent="0.25">
      <c r="A370" s="45">
        <v>369</v>
      </c>
      <c r="B370" s="45">
        <v>4807</v>
      </c>
      <c r="C370" s="46">
        <v>48</v>
      </c>
      <c r="D370" s="57" t="s">
        <v>14</v>
      </c>
      <c r="E370" s="55">
        <v>1045</v>
      </c>
      <c r="F370" s="55">
        <v>56</v>
      </c>
      <c r="G370" s="43">
        <f t="shared" si="66"/>
        <v>1101</v>
      </c>
      <c r="H370" s="43">
        <f t="shared" si="67"/>
        <v>1211.1000000000001</v>
      </c>
      <c r="I370" s="45">
        <f t="shared" si="76"/>
        <v>25820</v>
      </c>
      <c r="J370" s="51">
        <f t="shared" si="68"/>
        <v>28427820</v>
      </c>
      <c r="K370" s="52">
        <f t="shared" si="69"/>
        <v>30702045.600000001</v>
      </c>
      <c r="L370" s="49">
        <f t="shared" si="70"/>
        <v>77000</v>
      </c>
      <c r="M370" s="50">
        <f t="shared" si="71"/>
        <v>3875520.0000000005</v>
      </c>
    </row>
    <row r="371" spans="1:13" x14ac:dyDescent="0.25">
      <c r="A371" s="45">
        <v>370</v>
      </c>
      <c r="B371" s="45">
        <v>4808</v>
      </c>
      <c r="C371" s="46">
        <v>48</v>
      </c>
      <c r="D371" s="57" t="s">
        <v>14</v>
      </c>
      <c r="E371" s="55">
        <v>1045</v>
      </c>
      <c r="F371" s="55">
        <v>56</v>
      </c>
      <c r="G371" s="43">
        <f t="shared" si="66"/>
        <v>1101</v>
      </c>
      <c r="H371" s="43">
        <f t="shared" si="67"/>
        <v>1211.1000000000001</v>
      </c>
      <c r="I371" s="45">
        <f t="shared" si="76"/>
        <v>25820</v>
      </c>
      <c r="J371" s="51">
        <f t="shared" si="68"/>
        <v>28427820</v>
      </c>
      <c r="K371" s="52">
        <f t="shared" si="69"/>
        <v>30702045.600000001</v>
      </c>
      <c r="L371" s="49">
        <f t="shared" si="70"/>
        <v>77000</v>
      </c>
      <c r="M371" s="50">
        <f t="shared" si="71"/>
        <v>3875520.0000000005</v>
      </c>
    </row>
    <row r="372" spans="1:13" x14ac:dyDescent="0.25">
      <c r="A372" s="45">
        <v>371</v>
      </c>
      <c r="B372" s="45">
        <v>4901</v>
      </c>
      <c r="C372" s="46">
        <v>49</v>
      </c>
      <c r="D372" s="43" t="s">
        <v>38</v>
      </c>
      <c r="E372" s="55">
        <v>701</v>
      </c>
      <c r="F372" s="55">
        <v>0</v>
      </c>
      <c r="G372" s="43">
        <f t="shared" si="66"/>
        <v>701</v>
      </c>
      <c r="H372" s="43">
        <f t="shared" si="67"/>
        <v>771.1</v>
      </c>
      <c r="I372" s="45">
        <f>I371+60</f>
        <v>25880</v>
      </c>
      <c r="J372" s="51">
        <f t="shared" si="68"/>
        <v>18141880</v>
      </c>
      <c r="K372" s="52">
        <f t="shared" si="69"/>
        <v>19593230.400000002</v>
      </c>
      <c r="L372" s="49">
        <f t="shared" si="70"/>
        <v>49000</v>
      </c>
      <c r="M372" s="50">
        <f t="shared" si="71"/>
        <v>2467520</v>
      </c>
    </row>
    <row r="373" spans="1:13" x14ac:dyDescent="0.25">
      <c r="A373" s="45">
        <v>372</v>
      </c>
      <c r="B373" s="45">
        <v>4902</v>
      </c>
      <c r="C373" s="46">
        <v>49</v>
      </c>
      <c r="D373" s="57" t="s">
        <v>38</v>
      </c>
      <c r="E373" s="55">
        <v>701</v>
      </c>
      <c r="F373" s="55">
        <v>0</v>
      </c>
      <c r="G373" s="43">
        <f t="shared" si="66"/>
        <v>701</v>
      </c>
      <c r="H373" s="43">
        <f t="shared" si="67"/>
        <v>771.1</v>
      </c>
      <c r="I373" s="45">
        <f t="shared" ref="I373:I379" si="77">I372</f>
        <v>25880</v>
      </c>
      <c r="J373" s="51">
        <f t="shared" si="68"/>
        <v>18141880</v>
      </c>
      <c r="K373" s="52">
        <f t="shared" si="69"/>
        <v>19593230.400000002</v>
      </c>
      <c r="L373" s="49">
        <f t="shared" si="70"/>
        <v>49000</v>
      </c>
      <c r="M373" s="50">
        <f t="shared" si="71"/>
        <v>2467520</v>
      </c>
    </row>
    <row r="374" spans="1:13" x14ac:dyDescent="0.25">
      <c r="A374" s="45">
        <v>373</v>
      </c>
      <c r="B374" s="45">
        <v>4903</v>
      </c>
      <c r="C374" s="46">
        <v>49</v>
      </c>
      <c r="D374" s="57" t="s">
        <v>38</v>
      </c>
      <c r="E374" s="55">
        <v>624</v>
      </c>
      <c r="F374" s="55">
        <v>0</v>
      </c>
      <c r="G374" s="43">
        <f t="shared" si="66"/>
        <v>624</v>
      </c>
      <c r="H374" s="43">
        <f t="shared" si="67"/>
        <v>686.40000000000009</v>
      </c>
      <c r="I374" s="45">
        <f t="shared" si="77"/>
        <v>25880</v>
      </c>
      <c r="J374" s="51">
        <f t="shared" si="68"/>
        <v>16149120</v>
      </c>
      <c r="K374" s="52">
        <f t="shared" si="69"/>
        <v>17441049.600000001</v>
      </c>
      <c r="L374" s="49">
        <f t="shared" si="70"/>
        <v>43500</v>
      </c>
      <c r="M374" s="50">
        <f t="shared" si="71"/>
        <v>2196480.0000000005</v>
      </c>
    </row>
    <row r="375" spans="1:13" x14ac:dyDescent="0.25">
      <c r="A375" s="45">
        <v>374</v>
      </c>
      <c r="B375" s="45">
        <v>4904</v>
      </c>
      <c r="C375" s="46">
        <v>49</v>
      </c>
      <c r="D375" s="57" t="s">
        <v>38</v>
      </c>
      <c r="E375" s="55">
        <v>624</v>
      </c>
      <c r="F375" s="55">
        <v>0</v>
      </c>
      <c r="G375" s="43">
        <f t="shared" si="66"/>
        <v>624</v>
      </c>
      <c r="H375" s="43">
        <f t="shared" si="67"/>
        <v>686.40000000000009</v>
      </c>
      <c r="I375" s="45">
        <f t="shared" si="77"/>
        <v>25880</v>
      </c>
      <c r="J375" s="51">
        <f t="shared" si="68"/>
        <v>16149120</v>
      </c>
      <c r="K375" s="52">
        <f t="shared" si="69"/>
        <v>17441049.600000001</v>
      </c>
      <c r="L375" s="49">
        <f t="shared" si="70"/>
        <v>43500</v>
      </c>
      <c r="M375" s="50">
        <f t="shared" si="71"/>
        <v>2196480.0000000005</v>
      </c>
    </row>
    <row r="376" spans="1:13" x14ac:dyDescent="0.25">
      <c r="A376" s="45">
        <v>375</v>
      </c>
      <c r="B376" s="45">
        <v>4905</v>
      </c>
      <c r="C376" s="46">
        <v>49</v>
      </c>
      <c r="D376" s="57" t="s">
        <v>38</v>
      </c>
      <c r="E376" s="55">
        <v>647</v>
      </c>
      <c r="F376" s="55">
        <v>0</v>
      </c>
      <c r="G376" s="43">
        <f t="shared" si="66"/>
        <v>647</v>
      </c>
      <c r="H376" s="43">
        <f t="shared" si="67"/>
        <v>711.7</v>
      </c>
      <c r="I376" s="45">
        <f t="shared" si="77"/>
        <v>25880</v>
      </c>
      <c r="J376" s="51">
        <f t="shared" si="68"/>
        <v>16744360</v>
      </c>
      <c r="K376" s="52">
        <f t="shared" si="69"/>
        <v>18083908.800000001</v>
      </c>
      <c r="L376" s="49">
        <f t="shared" si="70"/>
        <v>45000</v>
      </c>
      <c r="M376" s="50">
        <f t="shared" si="71"/>
        <v>2277440</v>
      </c>
    </row>
    <row r="377" spans="1:13" x14ac:dyDescent="0.25">
      <c r="A377" s="45">
        <v>376</v>
      </c>
      <c r="B377" s="45">
        <v>4906</v>
      </c>
      <c r="C377" s="46">
        <v>49</v>
      </c>
      <c r="D377" s="57" t="s">
        <v>38</v>
      </c>
      <c r="E377" s="55">
        <v>647</v>
      </c>
      <c r="F377" s="55">
        <v>0</v>
      </c>
      <c r="G377" s="43">
        <f t="shared" si="66"/>
        <v>647</v>
      </c>
      <c r="H377" s="43">
        <f t="shared" si="67"/>
        <v>711.7</v>
      </c>
      <c r="I377" s="45">
        <f t="shared" si="77"/>
        <v>25880</v>
      </c>
      <c r="J377" s="51">
        <f t="shared" si="68"/>
        <v>16744360</v>
      </c>
      <c r="K377" s="52">
        <f t="shared" si="69"/>
        <v>18083908.800000001</v>
      </c>
      <c r="L377" s="49">
        <f t="shared" si="70"/>
        <v>45000</v>
      </c>
      <c r="M377" s="50">
        <f t="shared" si="71"/>
        <v>2277440</v>
      </c>
    </row>
    <row r="378" spans="1:13" x14ac:dyDescent="0.25">
      <c r="A378" s="45">
        <v>377</v>
      </c>
      <c r="B378" s="45">
        <v>4907</v>
      </c>
      <c r="C378" s="46">
        <v>49</v>
      </c>
      <c r="D378" s="57" t="s">
        <v>14</v>
      </c>
      <c r="E378" s="55">
        <v>1045</v>
      </c>
      <c r="F378" s="55">
        <v>56</v>
      </c>
      <c r="G378" s="43">
        <f t="shared" si="66"/>
        <v>1101</v>
      </c>
      <c r="H378" s="43">
        <f t="shared" si="67"/>
        <v>1211.1000000000001</v>
      </c>
      <c r="I378" s="45">
        <f t="shared" si="77"/>
        <v>25880</v>
      </c>
      <c r="J378" s="51">
        <f t="shared" si="68"/>
        <v>28493880</v>
      </c>
      <c r="K378" s="52">
        <f t="shared" si="69"/>
        <v>30773390.400000002</v>
      </c>
      <c r="L378" s="49">
        <f t="shared" si="70"/>
        <v>77000</v>
      </c>
      <c r="M378" s="50">
        <f t="shared" si="71"/>
        <v>3875520.0000000005</v>
      </c>
    </row>
    <row r="379" spans="1:13" x14ac:dyDescent="0.25">
      <c r="A379" s="45">
        <v>378</v>
      </c>
      <c r="B379" s="45">
        <v>4908</v>
      </c>
      <c r="C379" s="46">
        <v>49</v>
      </c>
      <c r="D379" s="57" t="s">
        <v>14</v>
      </c>
      <c r="E379" s="55">
        <v>1045</v>
      </c>
      <c r="F379" s="55">
        <v>56</v>
      </c>
      <c r="G379" s="43">
        <f t="shared" si="66"/>
        <v>1101</v>
      </c>
      <c r="H379" s="43">
        <f t="shared" si="67"/>
        <v>1211.1000000000001</v>
      </c>
      <c r="I379" s="45">
        <f t="shared" si="77"/>
        <v>25880</v>
      </c>
      <c r="J379" s="51">
        <f t="shared" si="68"/>
        <v>28493880</v>
      </c>
      <c r="K379" s="52">
        <f t="shared" si="69"/>
        <v>30773390.400000002</v>
      </c>
      <c r="L379" s="49">
        <f t="shared" si="70"/>
        <v>77000</v>
      </c>
      <c r="M379" s="50">
        <f t="shared" si="71"/>
        <v>3875520.0000000005</v>
      </c>
    </row>
    <row r="380" spans="1:13" x14ac:dyDescent="0.25">
      <c r="A380" s="45">
        <v>379</v>
      </c>
      <c r="B380" s="45">
        <v>5001</v>
      </c>
      <c r="C380" s="46">
        <v>50</v>
      </c>
      <c r="D380" s="43" t="s">
        <v>38</v>
      </c>
      <c r="E380" s="55">
        <v>701</v>
      </c>
      <c r="F380" s="55">
        <v>0</v>
      </c>
      <c r="G380" s="43">
        <f t="shared" si="66"/>
        <v>701</v>
      </c>
      <c r="H380" s="43">
        <f t="shared" si="67"/>
        <v>771.1</v>
      </c>
      <c r="I380" s="45">
        <f>I379+60</f>
        <v>25940</v>
      </c>
      <c r="J380" s="51">
        <f t="shared" si="68"/>
        <v>18183940</v>
      </c>
      <c r="K380" s="52">
        <f t="shared" si="69"/>
        <v>19638655.200000003</v>
      </c>
      <c r="L380" s="49">
        <f t="shared" si="70"/>
        <v>49000</v>
      </c>
      <c r="M380" s="50">
        <f t="shared" si="71"/>
        <v>2467520</v>
      </c>
    </row>
    <row r="381" spans="1:13" x14ac:dyDescent="0.25">
      <c r="A381" s="45">
        <v>380</v>
      </c>
      <c r="B381" s="45">
        <v>5002</v>
      </c>
      <c r="C381" s="46">
        <v>50</v>
      </c>
      <c r="D381" s="57" t="s">
        <v>38</v>
      </c>
      <c r="E381" s="55">
        <v>701</v>
      </c>
      <c r="F381" s="55">
        <v>0</v>
      </c>
      <c r="G381" s="43">
        <f t="shared" si="66"/>
        <v>701</v>
      </c>
      <c r="H381" s="43">
        <f t="shared" si="67"/>
        <v>771.1</v>
      </c>
      <c r="I381" s="45">
        <f t="shared" ref="I381:I387" si="78">I380</f>
        <v>25940</v>
      </c>
      <c r="J381" s="51">
        <f t="shared" si="68"/>
        <v>18183940</v>
      </c>
      <c r="K381" s="52">
        <f t="shared" si="69"/>
        <v>19638655.200000003</v>
      </c>
      <c r="L381" s="49">
        <f t="shared" si="70"/>
        <v>49000</v>
      </c>
      <c r="M381" s="50">
        <f t="shared" si="71"/>
        <v>2467520</v>
      </c>
    </row>
    <row r="382" spans="1:13" x14ac:dyDescent="0.25">
      <c r="A382" s="45">
        <v>381</v>
      </c>
      <c r="B382" s="45">
        <v>5003</v>
      </c>
      <c r="C382" s="46">
        <v>50</v>
      </c>
      <c r="D382" s="57" t="s">
        <v>38</v>
      </c>
      <c r="E382" s="55">
        <v>624</v>
      </c>
      <c r="F382" s="55">
        <v>0</v>
      </c>
      <c r="G382" s="43">
        <f t="shared" si="66"/>
        <v>624</v>
      </c>
      <c r="H382" s="43">
        <f t="shared" si="67"/>
        <v>686.40000000000009</v>
      </c>
      <c r="I382" s="45">
        <f t="shared" si="78"/>
        <v>25940</v>
      </c>
      <c r="J382" s="51">
        <f t="shared" si="68"/>
        <v>16186560</v>
      </c>
      <c r="K382" s="52">
        <f t="shared" si="69"/>
        <v>17481484.800000001</v>
      </c>
      <c r="L382" s="49">
        <f t="shared" si="70"/>
        <v>43500</v>
      </c>
      <c r="M382" s="50">
        <f t="shared" si="71"/>
        <v>2196480.0000000005</v>
      </c>
    </row>
    <row r="383" spans="1:13" x14ac:dyDescent="0.25">
      <c r="A383" s="45">
        <v>382</v>
      </c>
      <c r="B383" s="45">
        <v>5004</v>
      </c>
      <c r="C383" s="46">
        <v>50</v>
      </c>
      <c r="D383" s="57" t="s">
        <v>38</v>
      </c>
      <c r="E383" s="55">
        <v>624</v>
      </c>
      <c r="F383" s="55">
        <v>0</v>
      </c>
      <c r="G383" s="43">
        <f t="shared" si="66"/>
        <v>624</v>
      </c>
      <c r="H383" s="43">
        <f t="shared" si="67"/>
        <v>686.40000000000009</v>
      </c>
      <c r="I383" s="45">
        <f t="shared" si="78"/>
        <v>25940</v>
      </c>
      <c r="J383" s="51">
        <f t="shared" si="68"/>
        <v>16186560</v>
      </c>
      <c r="K383" s="52">
        <f t="shared" si="69"/>
        <v>17481484.800000001</v>
      </c>
      <c r="L383" s="49">
        <f t="shared" si="70"/>
        <v>43500</v>
      </c>
      <c r="M383" s="50">
        <f t="shared" si="71"/>
        <v>2196480.0000000005</v>
      </c>
    </row>
    <row r="384" spans="1:13" x14ac:dyDescent="0.25">
      <c r="A384" s="45">
        <v>383</v>
      </c>
      <c r="B384" s="45">
        <v>5005</v>
      </c>
      <c r="C384" s="46">
        <v>50</v>
      </c>
      <c r="D384" s="57" t="s">
        <v>38</v>
      </c>
      <c r="E384" s="55">
        <v>647</v>
      </c>
      <c r="F384" s="55">
        <v>0</v>
      </c>
      <c r="G384" s="43">
        <f t="shared" si="66"/>
        <v>647</v>
      </c>
      <c r="H384" s="43">
        <f t="shared" si="67"/>
        <v>711.7</v>
      </c>
      <c r="I384" s="45">
        <f t="shared" si="78"/>
        <v>25940</v>
      </c>
      <c r="J384" s="51">
        <f t="shared" si="68"/>
        <v>16783180</v>
      </c>
      <c r="K384" s="52">
        <f t="shared" si="69"/>
        <v>18125834.400000002</v>
      </c>
      <c r="L384" s="49">
        <f t="shared" si="70"/>
        <v>45500</v>
      </c>
      <c r="M384" s="50">
        <f t="shared" si="71"/>
        <v>2277440</v>
      </c>
    </row>
    <row r="385" spans="1:13" x14ac:dyDescent="0.25">
      <c r="A385" s="45">
        <v>384</v>
      </c>
      <c r="B385" s="45">
        <v>5006</v>
      </c>
      <c r="C385" s="46">
        <v>50</v>
      </c>
      <c r="D385" s="57" t="s">
        <v>38</v>
      </c>
      <c r="E385" s="55">
        <v>647</v>
      </c>
      <c r="F385" s="55">
        <v>0</v>
      </c>
      <c r="G385" s="43">
        <f t="shared" si="66"/>
        <v>647</v>
      </c>
      <c r="H385" s="43">
        <f t="shared" si="67"/>
        <v>711.7</v>
      </c>
      <c r="I385" s="45">
        <f t="shared" si="78"/>
        <v>25940</v>
      </c>
      <c r="J385" s="51">
        <f t="shared" si="68"/>
        <v>16783180</v>
      </c>
      <c r="K385" s="52">
        <f t="shared" si="69"/>
        <v>18125834.400000002</v>
      </c>
      <c r="L385" s="49">
        <f t="shared" si="70"/>
        <v>45500</v>
      </c>
      <c r="M385" s="50">
        <f t="shared" si="71"/>
        <v>2277440</v>
      </c>
    </row>
    <row r="386" spans="1:13" x14ac:dyDescent="0.25">
      <c r="A386" s="45">
        <v>385</v>
      </c>
      <c r="B386" s="45">
        <v>5007</v>
      </c>
      <c r="C386" s="46">
        <v>50</v>
      </c>
      <c r="D386" s="57" t="s">
        <v>14</v>
      </c>
      <c r="E386" s="55">
        <v>1045</v>
      </c>
      <c r="F386" s="55">
        <v>56</v>
      </c>
      <c r="G386" s="43">
        <f t="shared" si="66"/>
        <v>1101</v>
      </c>
      <c r="H386" s="43">
        <f t="shared" si="67"/>
        <v>1211.1000000000001</v>
      </c>
      <c r="I386" s="45">
        <f t="shared" si="78"/>
        <v>25940</v>
      </c>
      <c r="J386" s="51">
        <f t="shared" si="68"/>
        <v>28559940</v>
      </c>
      <c r="K386" s="52">
        <f t="shared" si="69"/>
        <v>30844735.200000003</v>
      </c>
      <c r="L386" s="49">
        <f t="shared" si="70"/>
        <v>77000</v>
      </c>
      <c r="M386" s="50">
        <f t="shared" si="71"/>
        <v>3875520.0000000005</v>
      </c>
    </row>
    <row r="387" spans="1:13" x14ac:dyDescent="0.25">
      <c r="A387" s="45">
        <v>386</v>
      </c>
      <c r="B387" s="45">
        <v>5008</v>
      </c>
      <c r="C387" s="46">
        <v>50</v>
      </c>
      <c r="D387" s="57" t="s">
        <v>14</v>
      </c>
      <c r="E387" s="55">
        <v>1045</v>
      </c>
      <c r="F387" s="55">
        <v>56</v>
      </c>
      <c r="G387" s="43">
        <f t="shared" ref="G387:G410" si="79">E387+F387</f>
        <v>1101</v>
      </c>
      <c r="H387" s="43">
        <f t="shared" ref="H387:H410" si="80">G387*1.1</f>
        <v>1211.1000000000001</v>
      </c>
      <c r="I387" s="45">
        <f t="shared" si="78"/>
        <v>25940</v>
      </c>
      <c r="J387" s="51">
        <f t="shared" ref="J387:J410" si="81">G387*I387</f>
        <v>28559940</v>
      </c>
      <c r="K387" s="52">
        <f t="shared" ref="K387:K410" si="82">J387*1.08</f>
        <v>30844735.200000003</v>
      </c>
      <c r="L387" s="49">
        <f t="shared" ref="L387:L410" si="83">MROUND((K387*0.03/12),500)</f>
        <v>77000</v>
      </c>
      <c r="M387" s="50">
        <f t="shared" ref="M387:M410" si="84">H387*3200</f>
        <v>3875520.0000000005</v>
      </c>
    </row>
    <row r="388" spans="1:13" x14ac:dyDescent="0.25">
      <c r="A388" s="45">
        <v>387</v>
      </c>
      <c r="B388" s="45">
        <v>5101</v>
      </c>
      <c r="C388" s="46">
        <v>51</v>
      </c>
      <c r="D388" s="43" t="s">
        <v>38</v>
      </c>
      <c r="E388" s="55">
        <v>701</v>
      </c>
      <c r="F388" s="55">
        <v>0</v>
      </c>
      <c r="G388" s="43">
        <f t="shared" si="79"/>
        <v>701</v>
      </c>
      <c r="H388" s="43">
        <f t="shared" si="80"/>
        <v>771.1</v>
      </c>
      <c r="I388" s="45">
        <f>I387+60</f>
        <v>26000</v>
      </c>
      <c r="J388" s="51">
        <f t="shared" si="81"/>
        <v>18226000</v>
      </c>
      <c r="K388" s="52">
        <f t="shared" si="82"/>
        <v>19684080</v>
      </c>
      <c r="L388" s="49">
        <f t="shared" si="83"/>
        <v>49000</v>
      </c>
      <c r="M388" s="50">
        <f t="shared" si="84"/>
        <v>2467520</v>
      </c>
    </row>
    <row r="389" spans="1:13" x14ac:dyDescent="0.25">
      <c r="A389" s="45">
        <v>388</v>
      </c>
      <c r="B389" s="45">
        <v>5102</v>
      </c>
      <c r="C389" s="46">
        <v>51</v>
      </c>
      <c r="D389" s="57" t="s">
        <v>38</v>
      </c>
      <c r="E389" s="55">
        <v>701</v>
      </c>
      <c r="F389" s="55">
        <v>0</v>
      </c>
      <c r="G389" s="43">
        <f t="shared" si="79"/>
        <v>701</v>
      </c>
      <c r="H389" s="43">
        <f t="shared" si="80"/>
        <v>771.1</v>
      </c>
      <c r="I389" s="45">
        <f t="shared" ref="I389:I395" si="85">I388</f>
        <v>26000</v>
      </c>
      <c r="J389" s="51">
        <f t="shared" si="81"/>
        <v>18226000</v>
      </c>
      <c r="K389" s="52">
        <f t="shared" si="82"/>
        <v>19684080</v>
      </c>
      <c r="L389" s="49">
        <f t="shared" si="83"/>
        <v>49000</v>
      </c>
      <c r="M389" s="50">
        <f t="shared" si="84"/>
        <v>2467520</v>
      </c>
    </row>
    <row r="390" spans="1:13" x14ac:dyDescent="0.25">
      <c r="A390" s="45">
        <v>389</v>
      </c>
      <c r="B390" s="45">
        <v>5103</v>
      </c>
      <c r="C390" s="46">
        <v>51</v>
      </c>
      <c r="D390" s="57" t="s">
        <v>38</v>
      </c>
      <c r="E390" s="55">
        <v>624</v>
      </c>
      <c r="F390" s="55">
        <v>0</v>
      </c>
      <c r="G390" s="43">
        <f t="shared" si="79"/>
        <v>624</v>
      </c>
      <c r="H390" s="43">
        <f t="shared" si="80"/>
        <v>686.40000000000009</v>
      </c>
      <c r="I390" s="45">
        <f t="shared" si="85"/>
        <v>26000</v>
      </c>
      <c r="J390" s="51">
        <f t="shared" si="81"/>
        <v>16224000</v>
      </c>
      <c r="K390" s="52">
        <f t="shared" si="82"/>
        <v>17521920</v>
      </c>
      <c r="L390" s="49">
        <f t="shared" si="83"/>
        <v>44000</v>
      </c>
      <c r="M390" s="50">
        <f t="shared" si="84"/>
        <v>2196480.0000000005</v>
      </c>
    </row>
    <row r="391" spans="1:13" x14ac:dyDescent="0.25">
      <c r="A391" s="45">
        <v>390</v>
      </c>
      <c r="B391" s="45">
        <v>5104</v>
      </c>
      <c r="C391" s="46">
        <v>51</v>
      </c>
      <c r="D391" s="57" t="s">
        <v>38</v>
      </c>
      <c r="E391" s="55">
        <v>624</v>
      </c>
      <c r="F391" s="55">
        <v>0</v>
      </c>
      <c r="G391" s="43">
        <f t="shared" si="79"/>
        <v>624</v>
      </c>
      <c r="H391" s="43">
        <f t="shared" si="80"/>
        <v>686.40000000000009</v>
      </c>
      <c r="I391" s="45">
        <f t="shared" si="85"/>
        <v>26000</v>
      </c>
      <c r="J391" s="51">
        <f t="shared" si="81"/>
        <v>16224000</v>
      </c>
      <c r="K391" s="52">
        <f t="shared" si="82"/>
        <v>17521920</v>
      </c>
      <c r="L391" s="49">
        <f t="shared" si="83"/>
        <v>44000</v>
      </c>
      <c r="M391" s="50">
        <f t="shared" si="84"/>
        <v>2196480.0000000005</v>
      </c>
    </row>
    <row r="392" spans="1:13" x14ac:dyDescent="0.25">
      <c r="A392" s="45">
        <v>391</v>
      </c>
      <c r="B392" s="45">
        <v>5105</v>
      </c>
      <c r="C392" s="46">
        <v>51</v>
      </c>
      <c r="D392" s="57" t="s">
        <v>38</v>
      </c>
      <c r="E392" s="55">
        <v>647</v>
      </c>
      <c r="F392" s="55">
        <v>0</v>
      </c>
      <c r="G392" s="43">
        <f t="shared" si="79"/>
        <v>647</v>
      </c>
      <c r="H392" s="43">
        <f t="shared" si="80"/>
        <v>711.7</v>
      </c>
      <c r="I392" s="45">
        <f t="shared" si="85"/>
        <v>26000</v>
      </c>
      <c r="J392" s="51">
        <f t="shared" si="81"/>
        <v>16822000</v>
      </c>
      <c r="K392" s="52">
        <f t="shared" si="82"/>
        <v>18167760</v>
      </c>
      <c r="L392" s="49">
        <f t="shared" si="83"/>
        <v>45500</v>
      </c>
      <c r="M392" s="50">
        <f t="shared" si="84"/>
        <v>2277440</v>
      </c>
    </row>
    <row r="393" spans="1:13" x14ac:dyDescent="0.25">
      <c r="A393" s="45">
        <v>392</v>
      </c>
      <c r="B393" s="45">
        <v>5106</v>
      </c>
      <c r="C393" s="46">
        <v>51</v>
      </c>
      <c r="D393" s="57" t="s">
        <v>38</v>
      </c>
      <c r="E393" s="55">
        <v>647</v>
      </c>
      <c r="F393" s="55">
        <v>0</v>
      </c>
      <c r="G393" s="43">
        <f t="shared" si="79"/>
        <v>647</v>
      </c>
      <c r="H393" s="43">
        <f t="shared" si="80"/>
        <v>711.7</v>
      </c>
      <c r="I393" s="45">
        <f t="shared" si="85"/>
        <v>26000</v>
      </c>
      <c r="J393" s="51">
        <f t="shared" si="81"/>
        <v>16822000</v>
      </c>
      <c r="K393" s="52">
        <f t="shared" si="82"/>
        <v>18167760</v>
      </c>
      <c r="L393" s="49">
        <f t="shared" si="83"/>
        <v>45500</v>
      </c>
      <c r="M393" s="50">
        <f t="shared" si="84"/>
        <v>2277440</v>
      </c>
    </row>
    <row r="394" spans="1:13" x14ac:dyDescent="0.25">
      <c r="A394" s="45">
        <v>393</v>
      </c>
      <c r="B394" s="45">
        <v>5107</v>
      </c>
      <c r="C394" s="46">
        <v>51</v>
      </c>
      <c r="D394" s="57" t="s">
        <v>14</v>
      </c>
      <c r="E394" s="55">
        <v>1045</v>
      </c>
      <c r="F394" s="55">
        <v>56</v>
      </c>
      <c r="G394" s="43">
        <f t="shared" si="79"/>
        <v>1101</v>
      </c>
      <c r="H394" s="43">
        <f t="shared" si="80"/>
        <v>1211.1000000000001</v>
      </c>
      <c r="I394" s="45">
        <f t="shared" si="85"/>
        <v>26000</v>
      </c>
      <c r="J394" s="51">
        <f t="shared" si="81"/>
        <v>28626000</v>
      </c>
      <c r="K394" s="52">
        <f t="shared" si="82"/>
        <v>30916080.000000004</v>
      </c>
      <c r="L394" s="49">
        <f t="shared" si="83"/>
        <v>77500</v>
      </c>
      <c r="M394" s="50">
        <f t="shared" si="84"/>
        <v>3875520.0000000005</v>
      </c>
    </row>
    <row r="395" spans="1:13" x14ac:dyDescent="0.25">
      <c r="A395" s="45">
        <v>394</v>
      </c>
      <c r="B395" s="45">
        <v>5108</v>
      </c>
      <c r="C395" s="46">
        <v>51</v>
      </c>
      <c r="D395" s="57" t="s">
        <v>14</v>
      </c>
      <c r="E395" s="55">
        <v>1045</v>
      </c>
      <c r="F395" s="55">
        <v>56</v>
      </c>
      <c r="G395" s="43">
        <f t="shared" si="79"/>
        <v>1101</v>
      </c>
      <c r="H395" s="43">
        <f t="shared" si="80"/>
        <v>1211.1000000000001</v>
      </c>
      <c r="I395" s="45">
        <f t="shared" si="85"/>
        <v>26000</v>
      </c>
      <c r="J395" s="51">
        <f t="shared" si="81"/>
        <v>28626000</v>
      </c>
      <c r="K395" s="52">
        <f t="shared" si="82"/>
        <v>30916080.000000004</v>
      </c>
      <c r="L395" s="49">
        <f t="shared" si="83"/>
        <v>77500</v>
      </c>
      <c r="M395" s="50">
        <f t="shared" si="84"/>
        <v>3875520.0000000005</v>
      </c>
    </row>
    <row r="396" spans="1:13" x14ac:dyDescent="0.25">
      <c r="A396" s="45">
        <v>395</v>
      </c>
      <c r="B396" s="45">
        <v>5201</v>
      </c>
      <c r="C396" s="46">
        <v>52</v>
      </c>
      <c r="D396" s="43" t="s">
        <v>38</v>
      </c>
      <c r="E396" s="55">
        <v>701</v>
      </c>
      <c r="F396" s="55">
        <v>0</v>
      </c>
      <c r="G396" s="43">
        <f t="shared" si="79"/>
        <v>701</v>
      </c>
      <c r="H396" s="43">
        <f t="shared" si="80"/>
        <v>771.1</v>
      </c>
      <c r="I396" s="45">
        <f>I395+60</f>
        <v>26060</v>
      </c>
      <c r="J396" s="51">
        <f t="shared" si="81"/>
        <v>18268060</v>
      </c>
      <c r="K396" s="52">
        <f t="shared" si="82"/>
        <v>19729504.800000001</v>
      </c>
      <c r="L396" s="49">
        <f t="shared" si="83"/>
        <v>49500</v>
      </c>
      <c r="M396" s="50">
        <f t="shared" si="84"/>
        <v>2467520</v>
      </c>
    </row>
    <row r="397" spans="1:13" x14ac:dyDescent="0.25">
      <c r="A397" s="45">
        <v>396</v>
      </c>
      <c r="B397" s="45">
        <v>5202</v>
      </c>
      <c r="C397" s="46">
        <v>52</v>
      </c>
      <c r="D397" s="57" t="s">
        <v>38</v>
      </c>
      <c r="E397" s="55">
        <v>701</v>
      </c>
      <c r="F397" s="55">
        <v>0</v>
      </c>
      <c r="G397" s="43">
        <f t="shared" si="79"/>
        <v>701</v>
      </c>
      <c r="H397" s="43">
        <f t="shared" si="80"/>
        <v>771.1</v>
      </c>
      <c r="I397" s="45">
        <f t="shared" ref="I397:I403" si="86">I396</f>
        <v>26060</v>
      </c>
      <c r="J397" s="51">
        <f t="shared" si="81"/>
        <v>18268060</v>
      </c>
      <c r="K397" s="52">
        <f t="shared" si="82"/>
        <v>19729504.800000001</v>
      </c>
      <c r="L397" s="49">
        <f t="shared" si="83"/>
        <v>49500</v>
      </c>
      <c r="M397" s="50">
        <f t="shared" si="84"/>
        <v>2467520</v>
      </c>
    </row>
    <row r="398" spans="1:13" x14ac:dyDescent="0.25">
      <c r="A398" s="45">
        <v>397</v>
      </c>
      <c r="B398" s="45">
        <v>5203</v>
      </c>
      <c r="C398" s="46">
        <v>52</v>
      </c>
      <c r="D398" s="57" t="s">
        <v>38</v>
      </c>
      <c r="E398" s="55">
        <v>624</v>
      </c>
      <c r="F398" s="55">
        <v>0</v>
      </c>
      <c r="G398" s="43">
        <f t="shared" si="79"/>
        <v>624</v>
      </c>
      <c r="H398" s="43">
        <f t="shared" si="80"/>
        <v>686.40000000000009</v>
      </c>
      <c r="I398" s="45">
        <f t="shared" si="86"/>
        <v>26060</v>
      </c>
      <c r="J398" s="51">
        <f t="shared" si="81"/>
        <v>16261440</v>
      </c>
      <c r="K398" s="52">
        <f t="shared" si="82"/>
        <v>17562355.200000003</v>
      </c>
      <c r="L398" s="49">
        <f t="shared" si="83"/>
        <v>44000</v>
      </c>
      <c r="M398" s="50">
        <f t="shared" si="84"/>
        <v>2196480.0000000005</v>
      </c>
    </row>
    <row r="399" spans="1:13" x14ac:dyDescent="0.25">
      <c r="A399" s="45">
        <v>398</v>
      </c>
      <c r="B399" s="45">
        <v>5204</v>
      </c>
      <c r="C399" s="46">
        <v>52</v>
      </c>
      <c r="D399" s="57" t="s">
        <v>38</v>
      </c>
      <c r="E399" s="55">
        <v>624</v>
      </c>
      <c r="F399" s="55">
        <v>0</v>
      </c>
      <c r="G399" s="43">
        <f t="shared" si="79"/>
        <v>624</v>
      </c>
      <c r="H399" s="43">
        <f t="shared" si="80"/>
        <v>686.40000000000009</v>
      </c>
      <c r="I399" s="45">
        <f t="shared" si="86"/>
        <v>26060</v>
      </c>
      <c r="J399" s="51">
        <f t="shared" si="81"/>
        <v>16261440</v>
      </c>
      <c r="K399" s="52">
        <f t="shared" si="82"/>
        <v>17562355.200000003</v>
      </c>
      <c r="L399" s="49">
        <f t="shared" si="83"/>
        <v>44000</v>
      </c>
      <c r="M399" s="50">
        <f t="shared" si="84"/>
        <v>2196480.0000000005</v>
      </c>
    </row>
    <row r="400" spans="1:13" x14ac:dyDescent="0.25">
      <c r="A400" s="45">
        <v>399</v>
      </c>
      <c r="B400" s="45">
        <v>5205</v>
      </c>
      <c r="C400" s="46">
        <v>52</v>
      </c>
      <c r="D400" s="57" t="s">
        <v>38</v>
      </c>
      <c r="E400" s="55">
        <v>647</v>
      </c>
      <c r="F400" s="55">
        <v>0</v>
      </c>
      <c r="G400" s="43">
        <f t="shared" si="79"/>
        <v>647</v>
      </c>
      <c r="H400" s="43">
        <f t="shared" si="80"/>
        <v>711.7</v>
      </c>
      <c r="I400" s="45">
        <f t="shared" si="86"/>
        <v>26060</v>
      </c>
      <c r="J400" s="51">
        <f t="shared" si="81"/>
        <v>16860820</v>
      </c>
      <c r="K400" s="52">
        <f t="shared" si="82"/>
        <v>18209685.600000001</v>
      </c>
      <c r="L400" s="49">
        <f t="shared" si="83"/>
        <v>45500</v>
      </c>
      <c r="M400" s="50">
        <f t="shared" si="84"/>
        <v>2277440</v>
      </c>
    </row>
    <row r="401" spans="1:13" x14ac:dyDescent="0.25">
      <c r="A401" s="45">
        <v>400</v>
      </c>
      <c r="B401" s="45">
        <v>5206</v>
      </c>
      <c r="C401" s="46">
        <v>52</v>
      </c>
      <c r="D401" s="57" t="s">
        <v>38</v>
      </c>
      <c r="E401" s="55">
        <v>647</v>
      </c>
      <c r="F401" s="55">
        <v>0</v>
      </c>
      <c r="G401" s="43">
        <f t="shared" si="79"/>
        <v>647</v>
      </c>
      <c r="H401" s="43">
        <f t="shared" si="80"/>
        <v>711.7</v>
      </c>
      <c r="I401" s="45">
        <f t="shared" si="86"/>
        <v>26060</v>
      </c>
      <c r="J401" s="51">
        <f t="shared" si="81"/>
        <v>16860820</v>
      </c>
      <c r="K401" s="52">
        <f t="shared" si="82"/>
        <v>18209685.600000001</v>
      </c>
      <c r="L401" s="49">
        <f t="shared" si="83"/>
        <v>45500</v>
      </c>
      <c r="M401" s="50">
        <f t="shared" si="84"/>
        <v>2277440</v>
      </c>
    </row>
    <row r="402" spans="1:13" x14ac:dyDescent="0.25">
      <c r="A402" s="45">
        <v>401</v>
      </c>
      <c r="B402" s="45">
        <v>5207</v>
      </c>
      <c r="C402" s="46">
        <v>52</v>
      </c>
      <c r="D402" s="57" t="s">
        <v>14</v>
      </c>
      <c r="E402" s="55">
        <v>1045</v>
      </c>
      <c r="F402" s="55">
        <v>56</v>
      </c>
      <c r="G402" s="43">
        <f t="shared" si="79"/>
        <v>1101</v>
      </c>
      <c r="H402" s="43">
        <f t="shared" si="80"/>
        <v>1211.1000000000001</v>
      </c>
      <c r="I402" s="45">
        <f t="shared" si="86"/>
        <v>26060</v>
      </c>
      <c r="J402" s="51">
        <f t="shared" si="81"/>
        <v>28692060</v>
      </c>
      <c r="K402" s="52">
        <f t="shared" si="82"/>
        <v>30987424.800000001</v>
      </c>
      <c r="L402" s="49">
        <f t="shared" si="83"/>
        <v>77500</v>
      </c>
      <c r="M402" s="50">
        <f t="shared" si="84"/>
        <v>3875520.0000000005</v>
      </c>
    </row>
    <row r="403" spans="1:13" x14ac:dyDescent="0.25">
      <c r="A403" s="45">
        <v>402</v>
      </c>
      <c r="B403" s="45">
        <v>5208</v>
      </c>
      <c r="C403" s="46">
        <v>52</v>
      </c>
      <c r="D403" s="57" t="s">
        <v>14</v>
      </c>
      <c r="E403" s="55">
        <v>1045</v>
      </c>
      <c r="F403" s="55">
        <v>56</v>
      </c>
      <c r="G403" s="43">
        <f t="shared" si="79"/>
        <v>1101</v>
      </c>
      <c r="H403" s="43">
        <f t="shared" si="80"/>
        <v>1211.1000000000001</v>
      </c>
      <c r="I403" s="45">
        <f t="shared" si="86"/>
        <v>26060</v>
      </c>
      <c r="J403" s="51">
        <f t="shared" si="81"/>
        <v>28692060</v>
      </c>
      <c r="K403" s="52">
        <f t="shared" si="82"/>
        <v>30987424.800000001</v>
      </c>
      <c r="L403" s="49">
        <f t="shared" si="83"/>
        <v>77500</v>
      </c>
      <c r="M403" s="50">
        <f t="shared" si="84"/>
        <v>3875520.0000000005</v>
      </c>
    </row>
    <row r="404" spans="1:13" x14ac:dyDescent="0.25">
      <c r="A404" s="45">
        <v>403</v>
      </c>
      <c r="B404" s="45">
        <v>5301</v>
      </c>
      <c r="C404" s="46">
        <v>53</v>
      </c>
      <c r="D404" s="43" t="s">
        <v>38</v>
      </c>
      <c r="E404" s="55">
        <v>701</v>
      </c>
      <c r="F404" s="43">
        <v>0</v>
      </c>
      <c r="G404" s="43">
        <f t="shared" si="79"/>
        <v>701</v>
      </c>
      <c r="H404" s="43">
        <f t="shared" si="80"/>
        <v>771.1</v>
      </c>
      <c r="I404" s="45">
        <f>I403+60</f>
        <v>26120</v>
      </c>
      <c r="J404" s="51">
        <f t="shared" si="81"/>
        <v>18310120</v>
      </c>
      <c r="K404" s="52">
        <f t="shared" si="82"/>
        <v>19774929.600000001</v>
      </c>
      <c r="L404" s="49">
        <f t="shared" si="83"/>
        <v>49500</v>
      </c>
      <c r="M404" s="50">
        <f t="shared" si="84"/>
        <v>2467520</v>
      </c>
    </row>
    <row r="405" spans="1:13" x14ac:dyDescent="0.25">
      <c r="A405" s="45">
        <v>404</v>
      </c>
      <c r="B405" s="45">
        <v>5302</v>
      </c>
      <c r="C405" s="46">
        <v>53</v>
      </c>
      <c r="D405" s="43" t="s">
        <v>38</v>
      </c>
      <c r="E405" s="55">
        <v>701</v>
      </c>
      <c r="F405" s="43">
        <v>0</v>
      </c>
      <c r="G405" s="43">
        <f t="shared" si="79"/>
        <v>701</v>
      </c>
      <c r="H405" s="43">
        <f t="shared" si="80"/>
        <v>771.1</v>
      </c>
      <c r="I405" s="45">
        <f t="shared" ref="I405:I410" si="87">I404</f>
        <v>26120</v>
      </c>
      <c r="J405" s="51">
        <f t="shared" si="81"/>
        <v>18310120</v>
      </c>
      <c r="K405" s="52">
        <f t="shared" si="82"/>
        <v>19774929.600000001</v>
      </c>
      <c r="L405" s="49">
        <f t="shared" si="83"/>
        <v>49500</v>
      </c>
      <c r="M405" s="50">
        <f t="shared" si="84"/>
        <v>2467520</v>
      </c>
    </row>
    <row r="406" spans="1:13" x14ac:dyDescent="0.25">
      <c r="A406" s="45">
        <v>405</v>
      </c>
      <c r="B406" s="45">
        <v>5303</v>
      </c>
      <c r="C406" s="46">
        <v>53</v>
      </c>
      <c r="D406" s="43" t="s">
        <v>38</v>
      </c>
      <c r="E406" s="55">
        <v>624</v>
      </c>
      <c r="F406" s="43">
        <v>0</v>
      </c>
      <c r="G406" s="43">
        <f t="shared" si="79"/>
        <v>624</v>
      </c>
      <c r="H406" s="43">
        <f t="shared" si="80"/>
        <v>686.40000000000009</v>
      </c>
      <c r="I406" s="45">
        <f t="shared" si="87"/>
        <v>26120</v>
      </c>
      <c r="J406" s="51">
        <f t="shared" si="81"/>
        <v>16298880</v>
      </c>
      <c r="K406" s="52">
        <f t="shared" si="82"/>
        <v>17602790.400000002</v>
      </c>
      <c r="L406" s="49">
        <f t="shared" si="83"/>
        <v>44000</v>
      </c>
      <c r="M406" s="50">
        <f t="shared" si="84"/>
        <v>2196480.0000000005</v>
      </c>
    </row>
    <row r="407" spans="1:13" x14ac:dyDescent="0.25">
      <c r="A407" s="45">
        <v>406</v>
      </c>
      <c r="B407" s="45">
        <v>5304</v>
      </c>
      <c r="C407" s="46">
        <v>53</v>
      </c>
      <c r="D407" s="43" t="s">
        <v>38</v>
      </c>
      <c r="E407" s="55">
        <v>624</v>
      </c>
      <c r="F407" s="43">
        <v>0</v>
      </c>
      <c r="G407" s="43">
        <f t="shared" si="79"/>
        <v>624</v>
      </c>
      <c r="H407" s="43">
        <f t="shared" si="80"/>
        <v>686.40000000000009</v>
      </c>
      <c r="I407" s="45">
        <f t="shared" si="87"/>
        <v>26120</v>
      </c>
      <c r="J407" s="51">
        <f t="shared" si="81"/>
        <v>16298880</v>
      </c>
      <c r="K407" s="52">
        <f t="shared" si="82"/>
        <v>17602790.400000002</v>
      </c>
      <c r="L407" s="49">
        <f t="shared" si="83"/>
        <v>44000</v>
      </c>
      <c r="M407" s="50">
        <f t="shared" si="84"/>
        <v>2196480.0000000005</v>
      </c>
    </row>
    <row r="408" spans="1:13" x14ac:dyDescent="0.25">
      <c r="A408" s="45">
        <v>407</v>
      </c>
      <c r="B408" s="45">
        <v>5305</v>
      </c>
      <c r="C408" s="46">
        <v>53</v>
      </c>
      <c r="D408" s="43" t="s">
        <v>38</v>
      </c>
      <c r="E408" s="55">
        <v>647</v>
      </c>
      <c r="F408" s="43">
        <v>0</v>
      </c>
      <c r="G408" s="43">
        <f t="shared" si="79"/>
        <v>647</v>
      </c>
      <c r="H408" s="43">
        <f t="shared" si="80"/>
        <v>711.7</v>
      </c>
      <c r="I408" s="45">
        <f t="shared" si="87"/>
        <v>26120</v>
      </c>
      <c r="J408" s="51">
        <f t="shared" si="81"/>
        <v>16899640</v>
      </c>
      <c r="K408" s="52">
        <f t="shared" si="82"/>
        <v>18251611.200000003</v>
      </c>
      <c r="L408" s="49">
        <f t="shared" si="83"/>
        <v>45500</v>
      </c>
      <c r="M408" s="50">
        <f t="shared" si="84"/>
        <v>2277440</v>
      </c>
    </row>
    <row r="409" spans="1:13" x14ac:dyDescent="0.25">
      <c r="A409" s="45">
        <v>408</v>
      </c>
      <c r="B409" s="45">
        <v>5306</v>
      </c>
      <c r="C409" s="46">
        <v>53</v>
      </c>
      <c r="D409" s="43" t="s">
        <v>38</v>
      </c>
      <c r="E409" s="55">
        <v>647</v>
      </c>
      <c r="F409" s="43">
        <v>0</v>
      </c>
      <c r="G409" s="43">
        <f t="shared" si="79"/>
        <v>647</v>
      </c>
      <c r="H409" s="43">
        <f t="shared" si="80"/>
        <v>711.7</v>
      </c>
      <c r="I409" s="45">
        <f t="shared" si="87"/>
        <v>26120</v>
      </c>
      <c r="J409" s="51">
        <f t="shared" si="81"/>
        <v>16899640</v>
      </c>
      <c r="K409" s="52">
        <f t="shared" si="82"/>
        <v>18251611.200000003</v>
      </c>
      <c r="L409" s="49">
        <f t="shared" si="83"/>
        <v>45500</v>
      </c>
      <c r="M409" s="50">
        <f t="shared" si="84"/>
        <v>2277440</v>
      </c>
    </row>
    <row r="410" spans="1:13" x14ac:dyDescent="0.25">
      <c r="A410" s="45">
        <v>409</v>
      </c>
      <c r="B410" s="45">
        <v>5308</v>
      </c>
      <c r="C410" s="46">
        <v>53</v>
      </c>
      <c r="D410" s="57" t="s">
        <v>14</v>
      </c>
      <c r="E410" s="55">
        <v>1045</v>
      </c>
      <c r="F410" s="55">
        <v>56</v>
      </c>
      <c r="G410" s="43">
        <f t="shared" si="79"/>
        <v>1101</v>
      </c>
      <c r="H410" s="43">
        <f t="shared" si="80"/>
        <v>1211.1000000000001</v>
      </c>
      <c r="I410" s="45">
        <f t="shared" si="87"/>
        <v>26120</v>
      </c>
      <c r="J410" s="51">
        <f t="shared" si="81"/>
        <v>28758120</v>
      </c>
      <c r="K410" s="52">
        <f t="shared" si="82"/>
        <v>31058769.600000001</v>
      </c>
      <c r="L410" s="49">
        <f t="shared" si="83"/>
        <v>77500</v>
      </c>
      <c r="M410" s="50">
        <f t="shared" si="84"/>
        <v>3875520.0000000005</v>
      </c>
    </row>
    <row r="411" spans="1:13" x14ac:dyDescent="0.25">
      <c r="A411" s="64" t="s">
        <v>3</v>
      </c>
      <c r="B411" s="65"/>
      <c r="C411" s="65"/>
      <c r="D411" s="66"/>
      <c r="E411" s="47">
        <f t="shared" ref="E411:H411" si="88">SUM(E2:E410)</f>
        <v>305980</v>
      </c>
      <c r="F411" s="47">
        <f t="shared" si="88"/>
        <v>5488</v>
      </c>
      <c r="G411" s="47">
        <f t="shared" si="88"/>
        <v>311468</v>
      </c>
      <c r="H411" s="47">
        <f t="shared" si="88"/>
        <v>342614.80000000051</v>
      </c>
      <c r="I411" s="42"/>
      <c r="J411" s="53">
        <f t="shared" ref="J411:K411" si="89">SUM(J2:J410)</f>
        <v>7650306280</v>
      </c>
      <c r="K411" s="53">
        <f t="shared" si="89"/>
        <v>8262330782.3999987</v>
      </c>
      <c r="L411" s="42"/>
      <c r="M411" s="42"/>
    </row>
  </sheetData>
  <mergeCells count="1">
    <mergeCell ref="A411:D41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1"/>
  <sheetViews>
    <sheetView topLeftCell="B1" zoomScale="130" zoomScaleNormal="130" workbookViewId="0">
      <selection activeCell="G4" sqref="G4:H4"/>
    </sheetView>
  </sheetViews>
  <sheetFormatPr defaultRowHeight="15" x14ac:dyDescent="0.25"/>
  <cols>
    <col min="2" max="2" width="7.42578125" customWidth="1"/>
    <col min="3" max="3" width="18.5703125" style="1" customWidth="1"/>
    <col min="4" max="4" width="10.42578125" style="1" customWidth="1"/>
    <col min="5" max="6" width="11.5703125" style="1" bestFit="1" customWidth="1"/>
    <col min="7" max="7" width="19.28515625" style="1" customWidth="1"/>
    <col min="8" max="8" width="21" style="1" customWidth="1"/>
    <col min="9" max="9" width="16.85546875" style="1" bestFit="1" customWidth="1"/>
    <col min="10" max="10" width="19.28515625" style="1" customWidth="1"/>
    <col min="12" max="12" width="20.28515625" customWidth="1"/>
  </cols>
  <sheetData>
    <row r="1" spans="1:13" x14ac:dyDescent="0.25">
      <c r="A1" s="11" t="s">
        <v>4</v>
      </c>
      <c r="B1" s="11" t="s">
        <v>66</v>
      </c>
      <c r="C1" s="11" t="s">
        <v>10</v>
      </c>
      <c r="D1" s="11" t="s">
        <v>5</v>
      </c>
      <c r="E1" s="11" t="s">
        <v>6</v>
      </c>
      <c r="F1" s="11" t="s">
        <v>7</v>
      </c>
      <c r="G1" s="11" t="s">
        <v>8</v>
      </c>
      <c r="H1" s="11" t="s">
        <v>9</v>
      </c>
      <c r="I1"/>
      <c r="J1"/>
      <c r="K1" s="1"/>
      <c r="L1" s="1"/>
      <c r="M1" s="1"/>
    </row>
    <row r="2" spans="1:13" ht="33" x14ac:dyDescent="0.25">
      <c r="A2" s="20">
        <v>1</v>
      </c>
      <c r="B2" s="20" t="s">
        <v>64</v>
      </c>
      <c r="C2" s="60" t="s">
        <v>67</v>
      </c>
      <c r="D2" s="21">
        <f>311+98</f>
        <v>409</v>
      </c>
      <c r="E2" s="61">
        <v>311468</v>
      </c>
      <c r="F2" s="61">
        <v>342615</v>
      </c>
      <c r="G2" s="62">
        <v>7650306280</v>
      </c>
      <c r="H2" s="62">
        <v>8262330782</v>
      </c>
      <c r="I2" s="22">
        <v>3200</v>
      </c>
      <c r="J2" s="23">
        <f>F2*I2</f>
        <v>1096368000</v>
      </c>
      <c r="K2" s="22">
        <v>22</v>
      </c>
      <c r="L2" s="58">
        <f>J2*K2%</f>
        <v>241200960</v>
      </c>
      <c r="M2" s="1"/>
    </row>
    <row r="3" spans="1:13" ht="33" x14ac:dyDescent="0.25">
      <c r="A3" s="20">
        <v>2</v>
      </c>
      <c r="B3" s="20" t="s">
        <v>65</v>
      </c>
      <c r="C3" s="60" t="s">
        <v>67</v>
      </c>
      <c r="D3" s="21">
        <f>311+98</f>
        <v>409</v>
      </c>
      <c r="E3" s="41">
        <v>311468</v>
      </c>
      <c r="F3" s="41">
        <v>342615</v>
      </c>
      <c r="G3" s="63">
        <v>7650306280</v>
      </c>
      <c r="H3" s="63">
        <v>8262330782</v>
      </c>
      <c r="I3" s="22">
        <v>3200</v>
      </c>
      <c r="J3" s="23">
        <f>F3*I3</f>
        <v>1096368000</v>
      </c>
      <c r="K3" s="22">
        <v>21</v>
      </c>
      <c r="L3" s="58">
        <f>J3*K3%</f>
        <v>230237280</v>
      </c>
      <c r="M3" s="1"/>
    </row>
    <row r="4" spans="1:13" ht="15.75" x14ac:dyDescent="0.25">
      <c r="A4" s="67" t="s">
        <v>19</v>
      </c>
      <c r="B4" s="68"/>
      <c r="C4" s="69"/>
      <c r="D4" s="24">
        <f>SUM(D2:D3)</f>
        <v>818</v>
      </c>
      <c r="E4" s="25">
        <f>SUM(E2:E3)</f>
        <v>622936</v>
      </c>
      <c r="F4" s="25">
        <f>SUM(F2:F3)</f>
        <v>685230</v>
      </c>
      <c r="G4" s="26">
        <f t="shared" ref="G4:H4" si="0">SUM(G2:G3)</f>
        <v>15300612560</v>
      </c>
      <c r="H4" s="26">
        <f t="shared" si="0"/>
        <v>16524661564</v>
      </c>
      <c r="I4"/>
      <c r="J4" s="27">
        <f>SUM(J2:J3)</f>
        <v>2192736000</v>
      </c>
      <c r="L4" s="59">
        <f>SUM(L2:L3)</f>
        <v>471438240</v>
      </c>
      <c r="M4" s="1"/>
    </row>
    <row r="5" spans="1:13" x14ac:dyDescent="0.25">
      <c r="C5"/>
      <c r="D5"/>
      <c r="E5"/>
      <c r="F5"/>
      <c r="G5"/>
      <c r="H5"/>
      <c r="I5"/>
      <c r="J5" s="12"/>
      <c r="K5" s="1"/>
      <c r="L5" s="1"/>
      <c r="M5" s="1"/>
    </row>
    <row r="6" spans="1:13" x14ac:dyDescent="0.25">
      <c r="C6"/>
      <c r="D6"/>
      <c r="E6"/>
      <c r="F6"/>
      <c r="G6"/>
      <c r="H6"/>
      <c r="I6"/>
      <c r="J6" s="28"/>
      <c r="K6" s="1"/>
      <c r="L6" s="1"/>
      <c r="M6" s="1"/>
    </row>
    <row r="7" spans="1:13" x14ac:dyDescent="0.25">
      <c r="A7" s="1"/>
      <c r="B7" s="1"/>
      <c r="F7" s="2"/>
      <c r="K7" s="1"/>
      <c r="L7" s="1"/>
      <c r="M7" s="1"/>
    </row>
    <row r="8" spans="1:13" x14ac:dyDescent="0.25">
      <c r="A8" s="1"/>
      <c r="B8" s="1"/>
      <c r="K8" s="1"/>
      <c r="L8" s="1"/>
      <c r="M8" s="1"/>
    </row>
    <row r="9" spans="1:13" x14ac:dyDescent="0.25">
      <c r="A9" s="1"/>
      <c r="B9" s="1"/>
      <c r="K9" s="1"/>
      <c r="L9" s="1"/>
      <c r="M9" s="1"/>
    </row>
    <row r="10" spans="1:13" x14ac:dyDescent="0.25">
      <c r="A10" s="1"/>
      <c r="B10" s="1"/>
      <c r="K10" s="1"/>
      <c r="L10" s="1"/>
      <c r="M10" s="1"/>
    </row>
    <row r="11" spans="1:13" x14ac:dyDescent="0.25">
      <c r="A11" s="1"/>
      <c r="B11" s="1"/>
    </row>
  </sheetData>
  <mergeCells count="1">
    <mergeCell ref="A4:C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398FBA-0B15-44AF-A107-08E97B586124}">
  <dimension ref="AE11:AI37"/>
  <sheetViews>
    <sheetView topLeftCell="L5" workbookViewId="0">
      <selection activeCell="AH20" sqref="AH20"/>
    </sheetView>
  </sheetViews>
  <sheetFormatPr defaultRowHeight="15" x14ac:dyDescent="0.25"/>
  <cols>
    <col min="32" max="32" width="17.7109375" customWidth="1"/>
  </cols>
  <sheetData>
    <row r="11" spans="31:35" ht="15.75" thickBot="1" x14ac:dyDescent="0.3"/>
    <row r="12" spans="31:35" ht="17.25" thickBot="1" x14ac:dyDescent="0.3">
      <c r="AE12" s="29">
        <v>1</v>
      </c>
      <c r="AF12" s="29" t="s">
        <v>20</v>
      </c>
      <c r="AG12" s="29">
        <v>59.18</v>
      </c>
      <c r="AH12" s="3">
        <f>AG12*10.764</f>
        <v>637.01351999999997</v>
      </c>
      <c r="AI12" s="31">
        <v>3</v>
      </c>
    </row>
    <row r="13" spans="31:35" ht="17.25" thickBot="1" x14ac:dyDescent="0.3">
      <c r="AE13" s="30">
        <v>2</v>
      </c>
      <c r="AF13" s="30" t="s">
        <v>20</v>
      </c>
      <c r="AG13" s="30">
        <v>59.19</v>
      </c>
      <c r="AH13" s="3">
        <f t="shared" ref="AH13:AH36" si="0">AG13*10.764</f>
        <v>637.12115999999992</v>
      </c>
      <c r="AI13" s="32">
        <v>16</v>
      </c>
    </row>
    <row r="14" spans="31:35" ht="17.25" thickBot="1" x14ac:dyDescent="0.3">
      <c r="AE14" s="29">
        <v>3</v>
      </c>
      <c r="AF14" s="29" t="s">
        <v>21</v>
      </c>
      <c r="AG14" s="29">
        <v>101.53</v>
      </c>
      <c r="AH14" s="3">
        <f t="shared" si="0"/>
        <v>1092.8689199999999</v>
      </c>
      <c r="AI14" s="31">
        <v>19</v>
      </c>
    </row>
    <row r="15" spans="31:35" ht="17.25" thickBot="1" x14ac:dyDescent="0.3">
      <c r="AE15" s="30">
        <v>4</v>
      </c>
      <c r="AF15" s="30" t="s">
        <v>22</v>
      </c>
      <c r="AG15" s="30">
        <v>102.24</v>
      </c>
      <c r="AH15" s="3">
        <f t="shared" si="0"/>
        <v>1100.51136</v>
      </c>
      <c r="AI15" s="32">
        <v>61</v>
      </c>
    </row>
    <row r="16" spans="31:35" ht="17.25" thickBot="1" x14ac:dyDescent="0.3">
      <c r="AE16" s="29">
        <v>5</v>
      </c>
      <c r="AF16" s="29" t="s">
        <v>21</v>
      </c>
      <c r="AG16" s="29">
        <v>101.78</v>
      </c>
      <c r="AH16" s="3">
        <f t="shared" si="0"/>
        <v>1095.5599199999999</v>
      </c>
      <c r="AI16" s="31">
        <v>18</v>
      </c>
    </row>
    <row r="17" spans="31:35" ht="17.25" thickBot="1" x14ac:dyDescent="0.3">
      <c r="AE17" s="30">
        <v>6</v>
      </c>
      <c r="AF17" s="30" t="s">
        <v>23</v>
      </c>
      <c r="AG17" s="30">
        <v>58.01</v>
      </c>
      <c r="AH17" s="3">
        <f t="shared" si="0"/>
        <v>624.41963999999996</v>
      </c>
      <c r="AI17" s="32">
        <v>58</v>
      </c>
    </row>
    <row r="18" spans="31:35" ht="17.25" thickBot="1" x14ac:dyDescent="0.3">
      <c r="AE18" s="29">
        <v>7</v>
      </c>
      <c r="AF18" s="29" t="s">
        <v>21</v>
      </c>
      <c r="AG18" s="29">
        <v>102.24</v>
      </c>
      <c r="AH18" s="3">
        <f t="shared" si="0"/>
        <v>1100.51136</v>
      </c>
      <c r="AI18" s="31">
        <v>61</v>
      </c>
    </row>
    <row r="19" spans="31:35" ht="17.25" thickBot="1" x14ac:dyDescent="0.3">
      <c r="AE19" s="30">
        <v>8</v>
      </c>
      <c r="AF19" s="30" t="s">
        <v>20</v>
      </c>
      <c r="AG19" s="30">
        <v>60.02</v>
      </c>
      <c r="AH19" s="3">
        <f t="shared" si="0"/>
        <v>646.05528000000004</v>
      </c>
      <c r="AI19" s="32">
        <v>19</v>
      </c>
    </row>
    <row r="20" spans="31:35" ht="17.25" thickBot="1" x14ac:dyDescent="0.3">
      <c r="AE20" s="29">
        <v>9</v>
      </c>
      <c r="AF20" s="29" t="s">
        <v>20</v>
      </c>
      <c r="AG20" s="29">
        <v>59.3</v>
      </c>
      <c r="AH20" s="3">
        <f t="shared" si="0"/>
        <v>638.3051999999999</v>
      </c>
      <c r="AI20" s="31">
        <v>18</v>
      </c>
    </row>
    <row r="21" spans="31:35" ht="17.25" thickBot="1" x14ac:dyDescent="0.3">
      <c r="AE21" s="30">
        <v>10</v>
      </c>
      <c r="AF21" s="30" t="s">
        <v>23</v>
      </c>
      <c r="AG21" s="30">
        <v>57.89</v>
      </c>
      <c r="AH21" s="3">
        <f t="shared" si="0"/>
        <v>623.12795999999992</v>
      </c>
      <c r="AI21" s="32">
        <v>48</v>
      </c>
    </row>
    <row r="22" spans="31:35" ht="17.25" thickBot="1" x14ac:dyDescent="0.3">
      <c r="AE22" s="29">
        <v>11</v>
      </c>
      <c r="AF22" s="29" t="s">
        <v>23</v>
      </c>
      <c r="AG22" s="29">
        <v>59.19</v>
      </c>
      <c r="AH22" s="3">
        <f t="shared" si="0"/>
        <v>637.12115999999992</v>
      </c>
      <c r="AI22" s="31">
        <v>19</v>
      </c>
    </row>
    <row r="23" spans="31:35" ht="17.25" thickBot="1" x14ac:dyDescent="0.3">
      <c r="AE23" s="30">
        <v>12</v>
      </c>
      <c r="AF23" s="30" t="s">
        <v>23</v>
      </c>
      <c r="AG23" s="30">
        <v>59.3</v>
      </c>
      <c r="AH23" s="3">
        <f t="shared" si="0"/>
        <v>638.3051999999999</v>
      </c>
      <c r="AI23" s="32">
        <v>18</v>
      </c>
    </row>
    <row r="24" spans="31:35" ht="17.25" thickBot="1" x14ac:dyDescent="0.3">
      <c r="AE24" s="29">
        <v>13</v>
      </c>
      <c r="AF24" s="29" t="s">
        <v>23</v>
      </c>
      <c r="AG24" s="29">
        <v>60.02</v>
      </c>
      <c r="AH24" s="3">
        <f t="shared" si="0"/>
        <v>646.05528000000004</v>
      </c>
      <c r="AI24" s="31">
        <v>19</v>
      </c>
    </row>
    <row r="25" spans="31:35" ht="17.25" thickBot="1" x14ac:dyDescent="0.3">
      <c r="AE25" s="30">
        <v>14</v>
      </c>
      <c r="AF25" s="30" t="s">
        <v>23</v>
      </c>
      <c r="AG25" s="30">
        <v>64.599999999999994</v>
      </c>
      <c r="AH25" s="3">
        <f t="shared" si="0"/>
        <v>695.35439999999994</v>
      </c>
      <c r="AI25" s="32">
        <v>40</v>
      </c>
    </row>
    <row r="26" spans="31:35" ht="17.25" thickBot="1" x14ac:dyDescent="0.3">
      <c r="AE26" s="29">
        <v>15</v>
      </c>
      <c r="AF26" s="29" t="s">
        <v>23</v>
      </c>
      <c r="AG26" s="29">
        <v>60.15</v>
      </c>
      <c r="AH26" s="3">
        <f t="shared" si="0"/>
        <v>647.45459999999991</v>
      </c>
      <c r="AI26" s="31">
        <v>43</v>
      </c>
    </row>
    <row r="27" spans="31:35" ht="17.25" thickBot="1" x14ac:dyDescent="0.3">
      <c r="AE27" s="30">
        <v>16</v>
      </c>
      <c r="AF27" s="30" t="s">
        <v>20</v>
      </c>
      <c r="AG27" s="30">
        <v>65.150000000000006</v>
      </c>
      <c r="AH27" s="3">
        <f t="shared" si="0"/>
        <v>701.27459999999996</v>
      </c>
      <c r="AI27" s="32">
        <v>58</v>
      </c>
    </row>
    <row r="28" spans="31:35" ht="17.25" thickBot="1" x14ac:dyDescent="0.3">
      <c r="AE28" s="29">
        <v>17</v>
      </c>
      <c r="AF28" s="29" t="s">
        <v>23</v>
      </c>
      <c r="AG28" s="29">
        <v>64.72</v>
      </c>
      <c r="AH28" s="3">
        <f t="shared" si="0"/>
        <v>696.64607999999998</v>
      </c>
      <c r="AI28" s="31">
        <v>8</v>
      </c>
    </row>
    <row r="29" spans="31:35" ht="17.25" thickBot="1" x14ac:dyDescent="0.3">
      <c r="AE29" s="30">
        <v>18</v>
      </c>
      <c r="AF29" s="30" t="s">
        <v>23</v>
      </c>
      <c r="AG29" s="30">
        <v>65.150000000000006</v>
      </c>
      <c r="AH29" s="3">
        <f t="shared" si="0"/>
        <v>701.27459999999996</v>
      </c>
      <c r="AI29" s="32">
        <v>58</v>
      </c>
    </row>
    <row r="30" spans="31:35" ht="17.25" thickBot="1" x14ac:dyDescent="0.3">
      <c r="AE30" s="29">
        <v>19</v>
      </c>
      <c r="AF30" s="29" t="s">
        <v>22</v>
      </c>
      <c r="AG30" s="29">
        <v>101.53</v>
      </c>
      <c r="AH30" s="3">
        <f t="shared" si="0"/>
        <v>1092.8689199999999</v>
      </c>
      <c r="AI30" s="31">
        <v>19</v>
      </c>
    </row>
    <row r="31" spans="31:35" ht="17.25" thickBot="1" x14ac:dyDescent="0.3">
      <c r="AE31" s="30">
        <v>20</v>
      </c>
      <c r="AF31" s="30" t="s">
        <v>22</v>
      </c>
      <c r="AG31" s="30">
        <v>101.78</v>
      </c>
      <c r="AH31" s="3">
        <f t="shared" si="0"/>
        <v>1095.5599199999999</v>
      </c>
      <c r="AI31" s="32">
        <v>18</v>
      </c>
    </row>
    <row r="32" spans="31:35" ht="17.25" thickBot="1" x14ac:dyDescent="0.3">
      <c r="AE32" s="29">
        <v>21</v>
      </c>
      <c r="AF32" s="29" t="s">
        <v>20</v>
      </c>
      <c r="AG32" s="29">
        <v>57.89</v>
      </c>
      <c r="AH32" s="3">
        <f t="shared" si="0"/>
        <v>623.12795999999992</v>
      </c>
      <c r="AI32" s="31">
        <v>48</v>
      </c>
    </row>
    <row r="33" spans="31:35" ht="17.25" thickBot="1" x14ac:dyDescent="0.3">
      <c r="AE33" s="30">
        <v>22</v>
      </c>
      <c r="AF33" s="30" t="s">
        <v>20</v>
      </c>
      <c r="AG33" s="30">
        <v>58.01</v>
      </c>
      <c r="AH33" s="3">
        <f t="shared" si="0"/>
        <v>624.41963999999996</v>
      </c>
      <c r="AI33" s="32">
        <v>58</v>
      </c>
    </row>
    <row r="34" spans="31:35" ht="17.25" thickBot="1" x14ac:dyDescent="0.3">
      <c r="AE34" s="29">
        <v>23</v>
      </c>
      <c r="AF34" s="29" t="s">
        <v>20</v>
      </c>
      <c r="AG34" s="29">
        <v>60.15</v>
      </c>
      <c r="AH34" s="3">
        <f t="shared" si="0"/>
        <v>647.45459999999991</v>
      </c>
      <c r="AI34" s="31">
        <v>43</v>
      </c>
    </row>
    <row r="35" spans="31:35" ht="17.25" thickBot="1" x14ac:dyDescent="0.3">
      <c r="AE35" s="30">
        <v>24</v>
      </c>
      <c r="AF35" s="30" t="s">
        <v>20</v>
      </c>
      <c r="AG35" s="30">
        <v>64.599999999999994</v>
      </c>
      <c r="AH35" s="3">
        <f t="shared" si="0"/>
        <v>695.35439999999994</v>
      </c>
      <c r="AI35" s="32">
        <v>40</v>
      </c>
    </row>
    <row r="36" spans="31:35" ht="17.25" thickBot="1" x14ac:dyDescent="0.3">
      <c r="AE36" s="29">
        <v>25</v>
      </c>
      <c r="AF36" s="29" t="s">
        <v>20</v>
      </c>
      <c r="AG36" s="29">
        <v>64.72</v>
      </c>
      <c r="AH36" s="3">
        <f t="shared" si="0"/>
        <v>696.64607999999998</v>
      </c>
      <c r="AI36" s="31">
        <v>8</v>
      </c>
    </row>
    <row r="37" spans="31:35" x14ac:dyDescent="0.25">
      <c r="AI37" s="11">
        <f>SUM(AI12:AI36)</f>
        <v>818</v>
      </c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V183"/>
  <sheetViews>
    <sheetView topLeftCell="A163" zoomScaleNormal="100" workbookViewId="0">
      <selection activeCell="A72" sqref="A72"/>
    </sheetView>
  </sheetViews>
  <sheetFormatPr defaultRowHeight="15" x14ac:dyDescent="0.25"/>
  <sheetData>
    <row r="1" spans="1:9" x14ac:dyDescent="0.25">
      <c r="A1" s="34" t="s">
        <v>35</v>
      </c>
      <c r="D1" t="s">
        <v>6</v>
      </c>
      <c r="F1" t="s">
        <v>41</v>
      </c>
      <c r="H1" t="s">
        <v>42</v>
      </c>
      <c r="I1" t="s">
        <v>43</v>
      </c>
    </row>
    <row r="2" spans="1:9" x14ac:dyDescent="0.25">
      <c r="A2" s="33" t="s">
        <v>36</v>
      </c>
    </row>
    <row r="3" spans="1:9" x14ac:dyDescent="0.25">
      <c r="A3" t="s">
        <v>37</v>
      </c>
      <c r="B3">
        <v>1</v>
      </c>
      <c r="C3" t="s">
        <v>38</v>
      </c>
      <c r="D3">
        <v>64.599999999999994</v>
      </c>
      <c r="E3" s="3">
        <f t="shared" ref="E3:E10" si="0">D3*10.764</f>
        <v>695.35439999999994</v>
      </c>
      <c r="F3" s="3">
        <v>0</v>
      </c>
      <c r="G3" s="3">
        <v>0</v>
      </c>
      <c r="H3" s="3">
        <f>E3+G3</f>
        <v>695.35439999999994</v>
      </c>
      <c r="I3" t="s">
        <v>40</v>
      </c>
    </row>
    <row r="4" spans="1:9" x14ac:dyDescent="0.25">
      <c r="B4">
        <v>2</v>
      </c>
      <c r="C4" t="s">
        <v>38</v>
      </c>
      <c r="D4">
        <v>64.599999999999994</v>
      </c>
      <c r="E4" s="3">
        <f t="shared" si="0"/>
        <v>695.35439999999994</v>
      </c>
      <c r="F4" s="3">
        <v>0</v>
      </c>
      <c r="G4" s="3">
        <v>0</v>
      </c>
      <c r="H4" s="3">
        <f t="shared" ref="H4:H10" si="1">E4+G4</f>
        <v>695.35439999999994</v>
      </c>
      <c r="I4" t="s">
        <v>40</v>
      </c>
    </row>
    <row r="5" spans="1:9" x14ac:dyDescent="0.25">
      <c r="B5">
        <v>3</v>
      </c>
      <c r="C5" t="s">
        <v>14</v>
      </c>
      <c r="D5">
        <v>96.35</v>
      </c>
      <c r="E5" s="3">
        <f t="shared" si="0"/>
        <v>1037.1113999999998</v>
      </c>
      <c r="F5" s="15">
        <v>5.19</v>
      </c>
      <c r="G5" s="3">
        <f t="shared" ref="G5:G6" si="2">F5*10.764</f>
        <v>55.865160000000003</v>
      </c>
      <c r="H5" s="3">
        <f t="shared" si="1"/>
        <v>1092.9765599999998</v>
      </c>
      <c r="I5" t="s">
        <v>40</v>
      </c>
    </row>
    <row r="6" spans="1:9" x14ac:dyDescent="0.25">
      <c r="B6">
        <v>4</v>
      </c>
      <c r="C6" t="s">
        <v>14</v>
      </c>
      <c r="D6">
        <v>96.35</v>
      </c>
      <c r="E6" s="3">
        <f t="shared" si="0"/>
        <v>1037.1113999999998</v>
      </c>
      <c r="F6" s="15">
        <v>5.19</v>
      </c>
      <c r="G6" s="3">
        <f t="shared" si="2"/>
        <v>55.865160000000003</v>
      </c>
      <c r="H6" s="3">
        <f t="shared" si="1"/>
        <v>1092.9765599999998</v>
      </c>
      <c r="I6" t="s">
        <v>40</v>
      </c>
    </row>
    <row r="7" spans="1:9" x14ac:dyDescent="0.25">
      <c r="B7">
        <v>5</v>
      </c>
      <c r="C7" t="s">
        <v>38</v>
      </c>
      <c r="D7">
        <v>59.18</v>
      </c>
      <c r="E7" s="3">
        <f t="shared" si="0"/>
        <v>637.01351999999997</v>
      </c>
      <c r="F7">
        <v>0</v>
      </c>
      <c r="G7">
        <v>0</v>
      </c>
      <c r="H7" s="3">
        <f t="shared" si="1"/>
        <v>637.01351999999997</v>
      </c>
      <c r="I7" t="s">
        <v>40</v>
      </c>
    </row>
    <row r="8" spans="1:9" x14ac:dyDescent="0.25">
      <c r="B8">
        <v>6</v>
      </c>
      <c r="C8" t="s">
        <v>38</v>
      </c>
      <c r="D8">
        <v>59.18</v>
      </c>
      <c r="E8" s="3">
        <f t="shared" si="0"/>
        <v>637.01351999999997</v>
      </c>
      <c r="F8">
        <v>0</v>
      </c>
      <c r="G8" s="3">
        <v>0</v>
      </c>
      <c r="H8" s="3">
        <f t="shared" si="1"/>
        <v>637.01351999999997</v>
      </c>
      <c r="I8" t="s">
        <v>40</v>
      </c>
    </row>
    <row r="9" spans="1:9" x14ac:dyDescent="0.25">
      <c r="B9">
        <v>7</v>
      </c>
      <c r="C9" t="s">
        <v>38</v>
      </c>
      <c r="D9">
        <v>57.9</v>
      </c>
      <c r="E9" s="3">
        <f t="shared" si="0"/>
        <v>623.23559999999998</v>
      </c>
      <c r="F9">
        <v>0</v>
      </c>
      <c r="G9" s="3">
        <v>0</v>
      </c>
      <c r="H9" s="3">
        <f t="shared" si="1"/>
        <v>623.23559999999998</v>
      </c>
      <c r="I9" t="s">
        <v>40</v>
      </c>
    </row>
    <row r="10" spans="1:9" x14ac:dyDescent="0.25">
      <c r="B10">
        <v>8</v>
      </c>
      <c r="C10" t="s">
        <v>38</v>
      </c>
      <c r="D10">
        <v>57.9</v>
      </c>
      <c r="E10" s="3">
        <f t="shared" si="0"/>
        <v>623.23559999999998</v>
      </c>
      <c r="F10">
        <v>0</v>
      </c>
      <c r="G10" s="3">
        <v>0</v>
      </c>
      <c r="H10" s="3">
        <f t="shared" si="1"/>
        <v>623.23559999999998</v>
      </c>
      <c r="I10" t="s">
        <v>40</v>
      </c>
    </row>
    <row r="12" spans="1:9" x14ac:dyDescent="0.25">
      <c r="A12" s="33" t="s">
        <v>44</v>
      </c>
    </row>
    <row r="13" spans="1:9" x14ac:dyDescent="0.25">
      <c r="A13" t="s">
        <v>45</v>
      </c>
      <c r="B13">
        <v>1</v>
      </c>
      <c r="C13" t="s">
        <v>38</v>
      </c>
      <c r="D13">
        <v>64.599999999999994</v>
      </c>
      <c r="E13" s="3">
        <f t="shared" ref="E13:E20" si="3">D13*10.764</f>
        <v>695.35439999999994</v>
      </c>
      <c r="F13" s="3">
        <v>0</v>
      </c>
      <c r="G13" s="3">
        <v>0</v>
      </c>
      <c r="H13" s="3">
        <f>E13+G13</f>
        <v>695.35439999999994</v>
      </c>
      <c r="I13" t="s">
        <v>40</v>
      </c>
    </row>
    <row r="14" spans="1:9" x14ac:dyDescent="0.25">
      <c r="B14">
        <v>2</v>
      </c>
      <c r="C14" t="s">
        <v>38</v>
      </c>
      <c r="D14">
        <v>64.599999999999994</v>
      </c>
      <c r="E14" s="3">
        <f t="shared" si="3"/>
        <v>695.35439999999994</v>
      </c>
      <c r="F14" s="3">
        <v>0</v>
      </c>
      <c r="G14" s="3">
        <v>0</v>
      </c>
      <c r="H14" s="3">
        <f t="shared" ref="H14:H20" si="4">E14+G14</f>
        <v>695.35439999999994</v>
      </c>
      <c r="I14" t="s">
        <v>40</v>
      </c>
    </row>
    <row r="15" spans="1:9" x14ac:dyDescent="0.25">
      <c r="B15">
        <v>3</v>
      </c>
      <c r="C15" t="s">
        <v>14</v>
      </c>
      <c r="D15">
        <v>96.35</v>
      </c>
      <c r="E15" s="3">
        <f t="shared" si="3"/>
        <v>1037.1113999999998</v>
      </c>
      <c r="F15" s="15">
        <v>5.19</v>
      </c>
      <c r="G15" s="3">
        <f t="shared" ref="G15:G16" si="5">F15*10.764</f>
        <v>55.865160000000003</v>
      </c>
      <c r="H15" s="3">
        <f t="shared" si="4"/>
        <v>1092.9765599999998</v>
      </c>
      <c r="I15" t="s">
        <v>40</v>
      </c>
    </row>
    <row r="16" spans="1:9" x14ac:dyDescent="0.25">
      <c r="B16">
        <v>4</v>
      </c>
      <c r="C16" t="s">
        <v>46</v>
      </c>
      <c r="D16">
        <v>0</v>
      </c>
      <c r="E16" s="3">
        <f t="shared" si="3"/>
        <v>0</v>
      </c>
      <c r="F16" s="15">
        <v>0</v>
      </c>
      <c r="G16" s="3">
        <f t="shared" si="5"/>
        <v>0</v>
      </c>
      <c r="H16" s="3">
        <f t="shared" si="4"/>
        <v>0</v>
      </c>
      <c r="I16" t="s">
        <v>40</v>
      </c>
    </row>
    <row r="17" spans="1:9" x14ac:dyDescent="0.25">
      <c r="B17">
        <v>5</v>
      </c>
      <c r="C17" t="s">
        <v>46</v>
      </c>
      <c r="D17">
        <v>0</v>
      </c>
      <c r="E17" s="3">
        <f t="shared" si="3"/>
        <v>0</v>
      </c>
      <c r="F17">
        <v>0</v>
      </c>
      <c r="G17">
        <v>0</v>
      </c>
      <c r="H17" s="3">
        <f t="shared" si="4"/>
        <v>0</v>
      </c>
      <c r="I17" t="s">
        <v>40</v>
      </c>
    </row>
    <row r="18" spans="1:9" x14ac:dyDescent="0.25">
      <c r="B18">
        <v>6</v>
      </c>
      <c r="C18" t="s">
        <v>38</v>
      </c>
      <c r="D18">
        <v>59.18</v>
      </c>
      <c r="E18" s="3">
        <f t="shared" si="3"/>
        <v>637.01351999999997</v>
      </c>
      <c r="F18">
        <v>0</v>
      </c>
      <c r="G18" s="3">
        <v>0</v>
      </c>
      <c r="H18" s="3">
        <f t="shared" si="4"/>
        <v>637.01351999999997</v>
      </c>
      <c r="I18" t="s">
        <v>40</v>
      </c>
    </row>
    <row r="19" spans="1:9" x14ac:dyDescent="0.25">
      <c r="B19">
        <v>7</v>
      </c>
      <c r="C19" t="s">
        <v>38</v>
      </c>
      <c r="D19">
        <v>57.9</v>
      </c>
      <c r="E19" s="3">
        <f t="shared" si="3"/>
        <v>623.23559999999998</v>
      </c>
      <c r="F19">
        <v>0</v>
      </c>
      <c r="G19" s="3">
        <v>0</v>
      </c>
      <c r="H19" s="3">
        <f t="shared" si="4"/>
        <v>623.23559999999998</v>
      </c>
      <c r="I19" t="s">
        <v>40</v>
      </c>
    </row>
    <row r="20" spans="1:9" x14ac:dyDescent="0.25">
      <c r="B20">
        <v>8</v>
      </c>
      <c r="C20" t="s">
        <v>38</v>
      </c>
      <c r="D20">
        <v>57.9</v>
      </c>
      <c r="E20" s="3">
        <f t="shared" si="3"/>
        <v>623.23559999999998</v>
      </c>
      <c r="F20">
        <v>0</v>
      </c>
      <c r="G20" s="3">
        <v>0</v>
      </c>
      <c r="H20" s="3">
        <f t="shared" si="4"/>
        <v>623.23559999999998</v>
      </c>
      <c r="I20" t="s">
        <v>40</v>
      </c>
    </row>
    <row r="22" spans="1:9" x14ac:dyDescent="0.25">
      <c r="A22" s="33" t="s">
        <v>48</v>
      </c>
    </row>
    <row r="23" spans="1:9" x14ac:dyDescent="0.25">
      <c r="A23" t="s">
        <v>37</v>
      </c>
      <c r="B23">
        <v>1</v>
      </c>
      <c r="C23" t="s">
        <v>38</v>
      </c>
      <c r="D23">
        <v>64.599999999999994</v>
      </c>
      <c r="E23" s="3">
        <f t="shared" ref="E23:E30" si="6">D23*10.764</f>
        <v>695.35439999999994</v>
      </c>
      <c r="F23" s="3">
        <v>0</v>
      </c>
      <c r="G23" s="3">
        <v>0</v>
      </c>
      <c r="H23" s="3">
        <f>E23+G23</f>
        <v>695.35439999999994</v>
      </c>
      <c r="I23" t="s">
        <v>49</v>
      </c>
    </row>
    <row r="24" spans="1:9" x14ac:dyDescent="0.25">
      <c r="B24">
        <v>2</v>
      </c>
      <c r="C24" t="s">
        <v>38</v>
      </c>
      <c r="D24">
        <v>64.599999999999994</v>
      </c>
      <c r="E24" s="3">
        <f t="shared" si="6"/>
        <v>695.35439999999994</v>
      </c>
      <c r="F24" s="3">
        <v>0</v>
      </c>
      <c r="G24" s="3">
        <v>0</v>
      </c>
      <c r="H24" s="3">
        <f t="shared" ref="H24:H30" si="7">E24+G24</f>
        <v>695.35439999999994</v>
      </c>
      <c r="I24" t="s">
        <v>49</v>
      </c>
    </row>
    <row r="25" spans="1:9" x14ac:dyDescent="0.25">
      <c r="B25">
        <v>3</v>
      </c>
      <c r="C25" t="s">
        <v>14</v>
      </c>
      <c r="D25">
        <v>96.6</v>
      </c>
      <c r="E25" s="3">
        <f t="shared" si="6"/>
        <v>1039.8023999999998</v>
      </c>
      <c r="F25" s="15">
        <v>5.19</v>
      </c>
      <c r="G25" s="3">
        <f t="shared" ref="G25:G26" si="8">F25*10.764</f>
        <v>55.865160000000003</v>
      </c>
      <c r="H25" s="3">
        <f t="shared" si="7"/>
        <v>1095.6675599999999</v>
      </c>
      <c r="I25" t="s">
        <v>49</v>
      </c>
    </row>
    <row r="26" spans="1:9" x14ac:dyDescent="0.25">
      <c r="B26">
        <v>4</v>
      </c>
      <c r="C26" t="s">
        <v>14</v>
      </c>
      <c r="D26">
        <v>96.6</v>
      </c>
      <c r="E26" s="3">
        <f t="shared" si="6"/>
        <v>1039.8023999999998</v>
      </c>
      <c r="F26" s="15">
        <v>5.19</v>
      </c>
      <c r="G26" s="3">
        <f t="shared" si="8"/>
        <v>55.865160000000003</v>
      </c>
      <c r="H26" s="3">
        <f t="shared" si="7"/>
        <v>1095.6675599999999</v>
      </c>
      <c r="I26" t="s">
        <v>49</v>
      </c>
    </row>
    <row r="27" spans="1:9" x14ac:dyDescent="0.25">
      <c r="B27">
        <v>5</v>
      </c>
      <c r="C27" t="s">
        <v>38</v>
      </c>
      <c r="D27">
        <v>59.3</v>
      </c>
      <c r="E27" s="3">
        <f t="shared" si="6"/>
        <v>638.3051999999999</v>
      </c>
      <c r="F27">
        <v>0</v>
      </c>
      <c r="G27">
        <v>0</v>
      </c>
      <c r="H27" s="3">
        <f t="shared" si="7"/>
        <v>638.3051999999999</v>
      </c>
      <c r="I27" t="s">
        <v>49</v>
      </c>
    </row>
    <row r="28" spans="1:9" x14ac:dyDescent="0.25">
      <c r="B28">
        <v>6</v>
      </c>
      <c r="C28" t="s">
        <v>38</v>
      </c>
      <c r="D28">
        <v>59.3</v>
      </c>
      <c r="E28" s="3">
        <f t="shared" si="6"/>
        <v>638.3051999999999</v>
      </c>
      <c r="F28">
        <v>0</v>
      </c>
      <c r="G28" s="3">
        <v>0</v>
      </c>
      <c r="H28" s="3">
        <f t="shared" si="7"/>
        <v>638.3051999999999</v>
      </c>
      <c r="I28" t="s">
        <v>49</v>
      </c>
    </row>
    <row r="29" spans="1:9" x14ac:dyDescent="0.25">
      <c r="B29">
        <v>7</v>
      </c>
      <c r="C29" t="s">
        <v>38</v>
      </c>
      <c r="D29">
        <v>57.9</v>
      </c>
      <c r="E29" s="3">
        <f t="shared" si="6"/>
        <v>623.23559999999998</v>
      </c>
      <c r="F29">
        <v>0</v>
      </c>
      <c r="G29" s="3">
        <v>0</v>
      </c>
      <c r="H29" s="3">
        <f t="shared" si="7"/>
        <v>623.23559999999998</v>
      </c>
      <c r="I29" t="s">
        <v>49</v>
      </c>
    </row>
    <row r="30" spans="1:9" x14ac:dyDescent="0.25">
      <c r="B30">
        <v>8</v>
      </c>
      <c r="C30" t="s">
        <v>38</v>
      </c>
      <c r="D30">
        <v>57.9</v>
      </c>
      <c r="E30" s="3">
        <f t="shared" si="6"/>
        <v>623.23559999999998</v>
      </c>
      <c r="F30">
        <v>0</v>
      </c>
      <c r="G30" s="3">
        <v>0</v>
      </c>
      <c r="H30" s="3">
        <f t="shared" si="7"/>
        <v>623.23559999999998</v>
      </c>
      <c r="I30" t="s">
        <v>49</v>
      </c>
    </row>
    <row r="31" spans="1:9" x14ac:dyDescent="0.25">
      <c r="E31" s="3"/>
      <c r="G31" s="3"/>
      <c r="H31" s="3"/>
    </row>
    <row r="32" spans="1:9" x14ac:dyDescent="0.25">
      <c r="A32" s="33" t="s">
        <v>50</v>
      </c>
      <c r="E32" s="3"/>
      <c r="G32" s="3"/>
      <c r="H32" s="3"/>
    </row>
    <row r="33" spans="1:9" x14ac:dyDescent="0.25">
      <c r="A33" t="s">
        <v>45</v>
      </c>
      <c r="B33">
        <v>1</v>
      </c>
      <c r="C33" t="s">
        <v>38</v>
      </c>
      <c r="D33">
        <v>64.599999999999994</v>
      </c>
      <c r="E33" s="3">
        <f t="shared" ref="E33:E40" si="9">D33*10.764</f>
        <v>695.35439999999994</v>
      </c>
      <c r="F33" s="3">
        <v>0</v>
      </c>
      <c r="G33" s="3">
        <v>0</v>
      </c>
      <c r="H33" s="3">
        <f>E33+G33</f>
        <v>695.35439999999994</v>
      </c>
      <c r="I33" t="s">
        <v>49</v>
      </c>
    </row>
    <row r="34" spans="1:9" x14ac:dyDescent="0.25">
      <c r="B34">
        <v>2</v>
      </c>
      <c r="C34" t="s">
        <v>38</v>
      </c>
      <c r="D34">
        <v>64.599999999999994</v>
      </c>
      <c r="E34" s="3">
        <f t="shared" si="9"/>
        <v>695.35439999999994</v>
      </c>
      <c r="F34" s="3">
        <v>0</v>
      </c>
      <c r="G34" s="3">
        <v>0</v>
      </c>
      <c r="H34" s="3">
        <f t="shared" ref="H34:H40" si="10">E34+G34</f>
        <v>695.35439999999994</v>
      </c>
      <c r="I34" t="s">
        <v>49</v>
      </c>
    </row>
    <row r="35" spans="1:9" x14ac:dyDescent="0.25">
      <c r="B35">
        <v>3</v>
      </c>
      <c r="C35" t="s">
        <v>14</v>
      </c>
      <c r="D35">
        <v>96.6</v>
      </c>
      <c r="E35" s="3">
        <f t="shared" si="9"/>
        <v>1039.8023999999998</v>
      </c>
      <c r="F35" s="15">
        <v>5.19</v>
      </c>
      <c r="G35" s="3">
        <f t="shared" ref="G35:G36" si="11">F35*10.764</f>
        <v>55.865160000000003</v>
      </c>
      <c r="H35" s="3">
        <f t="shared" si="10"/>
        <v>1095.6675599999999</v>
      </c>
      <c r="I35" t="s">
        <v>49</v>
      </c>
    </row>
    <row r="36" spans="1:9" x14ac:dyDescent="0.25">
      <c r="B36">
        <v>4</v>
      </c>
      <c r="C36" t="s">
        <v>46</v>
      </c>
      <c r="D36">
        <v>96.6</v>
      </c>
      <c r="E36" s="3">
        <f t="shared" si="9"/>
        <v>1039.8023999999998</v>
      </c>
      <c r="F36" s="15">
        <v>5.19</v>
      </c>
      <c r="G36" s="3">
        <f t="shared" si="11"/>
        <v>55.865160000000003</v>
      </c>
      <c r="H36" s="3">
        <f t="shared" si="10"/>
        <v>1095.6675599999999</v>
      </c>
      <c r="I36" t="s">
        <v>49</v>
      </c>
    </row>
    <row r="37" spans="1:9" x14ac:dyDescent="0.25">
      <c r="B37">
        <v>5</v>
      </c>
      <c r="C37" t="s">
        <v>46</v>
      </c>
      <c r="D37">
        <v>59.3</v>
      </c>
      <c r="E37" s="3">
        <f t="shared" si="9"/>
        <v>638.3051999999999</v>
      </c>
      <c r="F37">
        <v>0</v>
      </c>
      <c r="G37">
        <v>0</v>
      </c>
      <c r="H37" s="3">
        <f t="shared" si="10"/>
        <v>638.3051999999999</v>
      </c>
      <c r="I37" t="s">
        <v>49</v>
      </c>
    </row>
    <row r="38" spans="1:9" x14ac:dyDescent="0.25">
      <c r="B38">
        <v>6</v>
      </c>
      <c r="C38" t="s">
        <v>38</v>
      </c>
      <c r="D38">
        <v>59.3</v>
      </c>
      <c r="E38" s="3">
        <f t="shared" si="9"/>
        <v>638.3051999999999</v>
      </c>
      <c r="F38">
        <v>0</v>
      </c>
      <c r="G38" s="3">
        <v>0</v>
      </c>
      <c r="H38" s="3">
        <f t="shared" si="10"/>
        <v>638.3051999999999</v>
      </c>
      <c r="I38" t="s">
        <v>49</v>
      </c>
    </row>
    <row r="39" spans="1:9" x14ac:dyDescent="0.25">
      <c r="B39">
        <v>7</v>
      </c>
      <c r="C39" t="s">
        <v>38</v>
      </c>
      <c r="D39">
        <v>57.9</v>
      </c>
      <c r="E39" s="3">
        <f t="shared" si="9"/>
        <v>623.23559999999998</v>
      </c>
      <c r="F39">
        <v>0</v>
      </c>
      <c r="G39" s="3">
        <v>0</v>
      </c>
      <c r="H39" s="3">
        <f t="shared" si="10"/>
        <v>623.23559999999998</v>
      </c>
      <c r="I39" t="s">
        <v>49</v>
      </c>
    </row>
    <row r="40" spans="1:9" x14ac:dyDescent="0.25">
      <c r="B40">
        <v>8</v>
      </c>
      <c r="C40" t="s">
        <v>38</v>
      </c>
      <c r="D40">
        <v>57.9</v>
      </c>
      <c r="E40" s="3">
        <f t="shared" si="9"/>
        <v>623.23559999999998</v>
      </c>
      <c r="F40">
        <v>0</v>
      </c>
      <c r="G40" s="3">
        <v>0</v>
      </c>
      <c r="H40" s="3">
        <f t="shared" si="10"/>
        <v>623.23559999999998</v>
      </c>
      <c r="I40" t="s">
        <v>49</v>
      </c>
    </row>
    <row r="41" spans="1:9" x14ac:dyDescent="0.25">
      <c r="E41" s="3"/>
      <c r="G41" s="3"/>
      <c r="H41" s="3"/>
    </row>
    <row r="42" spans="1:9" x14ac:dyDescent="0.25">
      <c r="A42" s="33" t="s">
        <v>51</v>
      </c>
      <c r="E42" s="3"/>
      <c r="G42" s="3"/>
      <c r="H42" s="3"/>
    </row>
    <row r="43" spans="1:9" x14ac:dyDescent="0.25">
      <c r="A43" t="s">
        <v>37</v>
      </c>
      <c r="B43">
        <v>1</v>
      </c>
      <c r="C43" t="s">
        <v>38</v>
      </c>
      <c r="D43">
        <v>64.709999999999994</v>
      </c>
      <c r="E43" s="3">
        <f t="shared" ref="E43:E50" si="12">D43*10.764</f>
        <v>696.53843999999992</v>
      </c>
      <c r="F43" s="3">
        <v>0</v>
      </c>
      <c r="G43" s="3">
        <v>0</v>
      </c>
      <c r="H43" s="3">
        <f t="shared" ref="H43:H50" si="13">E43+G43</f>
        <v>696.53843999999992</v>
      </c>
      <c r="I43" t="s">
        <v>52</v>
      </c>
    </row>
    <row r="44" spans="1:9" x14ac:dyDescent="0.25">
      <c r="B44">
        <v>2</v>
      </c>
      <c r="C44" t="s">
        <v>38</v>
      </c>
      <c r="D44">
        <v>64.709999999999994</v>
      </c>
      <c r="E44" s="3">
        <f t="shared" si="12"/>
        <v>696.53843999999992</v>
      </c>
      <c r="F44" s="3">
        <v>0</v>
      </c>
      <c r="G44" s="3">
        <v>0</v>
      </c>
      <c r="H44" s="3">
        <f t="shared" si="13"/>
        <v>696.53843999999992</v>
      </c>
      <c r="I44" t="s">
        <v>52</v>
      </c>
    </row>
    <row r="45" spans="1:9" x14ac:dyDescent="0.25">
      <c r="B45">
        <v>3</v>
      </c>
      <c r="C45" t="s">
        <v>14</v>
      </c>
      <c r="D45">
        <v>97.05</v>
      </c>
      <c r="E45" s="3">
        <f t="shared" si="12"/>
        <v>1044.6461999999999</v>
      </c>
      <c r="F45" s="15">
        <v>5.19</v>
      </c>
      <c r="G45" s="3">
        <f t="shared" ref="G45:G46" si="14">F45*10.764</f>
        <v>55.865160000000003</v>
      </c>
      <c r="H45" s="3">
        <f t="shared" si="13"/>
        <v>1100.51136</v>
      </c>
      <c r="I45" t="s">
        <v>52</v>
      </c>
    </row>
    <row r="46" spans="1:9" x14ac:dyDescent="0.25">
      <c r="B46">
        <v>4</v>
      </c>
      <c r="C46" t="s">
        <v>14</v>
      </c>
      <c r="D46">
        <v>97.05</v>
      </c>
      <c r="E46" s="3">
        <f t="shared" si="12"/>
        <v>1044.6461999999999</v>
      </c>
      <c r="F46" s="15">
        <v>5.19</v>
      </c>
      <c r="G46" s="3">
        <f t="shared" si="14"/>
        <v>55.865160000000003</v>
      </c>
      <c r="H46" s="3">
        <f t="shared" si="13"/>
        <v>1100.51136</v>
      </c>
      <c r="I46" t="s">
        <v>52</v>
      </c>
    </row>
    <row r="47" spans="1:9" x14ac:dyDescent="0.25">
      <c r="B47">
        <v>5</v>
      </c>
      <c r="C47" t="s">
        <v>38</v>
      </c>
      <c r="D47">
        <v>60.02</v>
      </c>
      <c r="E47" s="3">
        <f t="shared" si="12"/>
        <v>646.05528000000004</v>
      </c>
      <c r="F47">
        <v>0</v>
      </c>
      <c r="G47">
        <v>0</v>
      </c>
      <c r="H47" s="3">
        <f t="shared" si="13"/>
        <v>646.05528000000004</v>
      </c>
      <c r="I47" t="s">
        <v>52</v>
      </c>
    </row>
    <row r="48" spans="1:9" x14ac:dyDescent="0.25">
      <c r="B48">
        <v>6</v>
      </c>
      <c r="C48" t="s">
        <v>38</v>
      </c>
      <c r="D48">
        <v>60.02</v>
      </c>
      <c r="E48" s="3">
        <f t="shared" si="12"/>
        <v>646.05528000000004</v>
      </c>
      <c r="F48">
        <v>0</v>
      </c>
      <c r="G48" s="3">
        <v>0</v>
      </c>
      <c r="H48" s="3">
        <f t="shared" si="13"/>
        <v>646.05528000000004</v>
      </c>
      <c r="I48" t="s">
        <v>52</v>
      </c>
    </row>
    <row r="49" spans="1:9" x14ac:dyDescent="0.25">
      <c r="B49">
        <v>7</v>
      </c>
      <c r="C49" t="s">
        <v>38</v>
      </c>
      <c r="D49">
        <v>57.9</v>
      </c>
      <c r="E49" s="3">
        <f t="shared" si="12"/>
        <v>623.23559999999998</v>
      </c>
      <c r="F49">
        <v>0</v>
      </c>
      <c r="G49" s="3">
        <v>0</v>
      </c>
      <c r="H49" s="3">
        <f t="shared" si="13"/>
        <v>623.23559999999998</v>
      </c>
      <c r="I49" t="s">
        <v>52</v>
      </c>
    </row>
    <row r="50" spans="1:9" x14ac:dyDescent="0.25">
      <c r="B50">
        <v>8</v>
      </c>
      <c r="C50" t="s">
        <v>38</v>
      </c>
      <c r="D50">
        <v>57.9</v>
      </c>
      <c r="E50" s="3">
        <f t="shared" si="12"/>
        <v>623.23559999999998</v>
      </c>
      <c r="F50">
        <v>0</v>
      </c>
      <c r="G50" s="3">
        <v>0</v>
      </c>
      <c r="H50" s="3">
        <f t="shared" si="13"/>
        <v>623.23559999999998</v>
      </c>
      <c r="I50" t="s">
        <v>52</v>
      </c>
    </row>
    <row r="51" spans="1:9" x14ac:dyDescent="0.25">
      <c r="E51" s="3"/>
      <c r="G51" s="3"/>
      <c r="H51" s="3"/>
    </row>
    <row r="52" spans="1:9" x14ac:dyDescent="0.25">
      <c r="A52" s="33" t="s">
        <v>53</v>
      </c>
      <c r="E52" s="3"/>
      <c r="G52" s="3"/>
      <c r="H52" s="3"/>
    </row>
    <row r="53" spans="1:9" x14ac:dyDescent="0.25">
      <c r="A53" t="s">
        <v>37</v>
      </c>
      <c r="B53">
        <v>1</v>
      </c>
      <c r="C53" t="s">
        <v>38</v>
      </c>
      <c r="D53">
        <v>65.150000000000006</v>
      </c>
      <c r="E53" s="3">
        <f t="shared" ref="E53:E60" si="15">D53*10.764</f>
        <v>701.27459999999996</v>
      </c>
      <c r="F53" s="3">
        <v>0</v>
      </c>
      <c r="G53" s="3">
        <v>0</v>
      </c>
      <c r="H53" s="3">
        <f t="shared" ref="H53:H60" si="16">E53+G53</f>
        <v>701.27459999999996</v>
      </c>
      <c r="I53" t="s">
        <v>54</v>
      </c>
    </row>
    <row r="54" spans="1:9" x14ac:dyDescent="0.25">
      <c r="B54">
        <v>2</v>
      </c>
      <c r="C54" t="s">
        <v>38</v>
      </c>
      <c r="D54">
        <v>65.150000000000006</v>
      </c>
      <c r="E54" s="3">
        <f t="shared" si="15"/>
        <v>701.27459999999996</v>
      </c>
      <c r="F54" s="3">
        <v>0</v>
      </c>
      <c r="G54" s="3">
        <v>0</v>
      </c>
      <c r="H54" s="3">
        <f t="shared" si="16"/>
        <v>701.27459999999996</v>
      </c>
      <c r="I54" t="s">
        <v>54</v>
      </c>
    </row>
    <row r="55" spans="1:9" x14ac:dyDescent="0.25">
      <c r="B55">
        <v>3</v>
      </c>
      <c r="C55" t="s">
        <v>14</v>
      </c>
      <c r="D55">
        <v>97.05</v>
      </c>
      <c r="E55" s="3">
        <f t="shared" si="15"/>
        <v>1044.6461999999999</v>
      </c>
      <c r="F55" s="15">
        <v>5.19</v>
      </c>
      <c r="G55" s="3">
        <f t="shared" ref="G55:G56" si="17">F55*10.764</f>
        <v>55.865160000000003</v>
      </c>
      <c r="H55" s="3">
        <f t="shared" si="16"/>
        <v>1100.51136</v>
      </c>
      <c r="I55" t="s">
        <v>54</v>
      </c>
    </row>
    <row r="56" spans="1:9" x14ac:dyDescent="0.25">
      <c r="B56">
        <v>4</v>
      </c>
      <c r="C56" t="s">
        <v>14</v>
      </c>
      <c r="D56">
        <v>97.05</v>
      </c>
      <c r="E56" s="3">
        <f t="shared" si="15"/>
        <v>1044.6461999999999</v>
      </c>
      <c r="F56" s="15">
        <v>5.19</v>
      </c>
      <c r="G56" s="3">
        <f t="shared" si="17"/>
        <v>55.865160000000003</v>
      </c>
      <c r="H56" s="3">
        <f t="shared" si="16"/>
        <v>1100.51136</v>
      </c>
      <c r="I56" t="s">
        <v>54</v>
      </c>
    </row>
    <row r="57" spans="1:9" x14ac:dyDescent="0.25">
      <c r="B57">
        <v>5</v>
      </c>
      <c r="C57" t="s">
        <v>38</v>
      </c>
      <c r="D57">
        <v>60.02</v>
      </c>
      <c r="E57" s="3">
        <f t="shared" si="15"/>
        <v>646.05528000000004</v>
      </c>
      <c r="F57">
        <v>0</v>
      </c>
      <c r="G57">
        <v>0</v>
      </c>
      <c r="H57" s="3">
        <f t="shared" si="16"/>
        <v>646.05528000000004</v>
      </c>
      <c r="I57" t="s">
        <v>54</v>
      </c>
    </row>
    <row r="58" spans="1:9" x14ac:dyDescent="0.25">
      <c r="B58">
        <v>6</v>
      </c>
      <c r="C58" t="s">
        <v>38</v>
      </c>
      <c r="D58">
        <v>60.02</v>
      </c>
      <c r="E58" s="3">
        <f t="shared" si="15"/>
        <v>646.05528000000004</v>
      </c>
      <c r="F58">
        <v>0</v>
      </c>
      <c r="G58" s="3">
        <v>0</v>
      </c>
      <c r="H58" s="3">
        <f t="shared" si="16"/>
        <v>646.05528000000004</v>
      </c>
      <c r="I58" t="s">
        <v>54</v>
      </c>
    </row>
    <row r="59" spans="1:9" x14ac:dyDescent="0.25">
      <c r="B59">
        <v>7</v>
      </c>
      <c r="C59" t="s">
        <v>38</v>
      </c>
      <c r="D59">
        <v>58.01</v>
      </c>
      <c r="E59" s="3">
        <f t="shared" si="15"/>
        <v>624.41963999999996</v>
      </c>
      <c r="F59">
        <v>0</v>
      </c>
      <c r="G59" s="3">
        <v>0</v>
      </c>
      <c r="H59" s="3">
        <f t="shared" si="16"/>
        <v>624.41963999999996</v>
      </c>
      <c r="I59" t="s">
        <v>54</v>
      </c>
    </row>
    <row r="60" spans="1:9" x14ac:dyDescent="0.25">
      <c r="B60">
        <v>8</v>
      </c>
      <c r="C60" t="s">
        <v>38</v>
      </c>
      <c r="D60">
        <v>58.01</v>
      </c>
      <c r="E60" s="3">
        <f t="shared" si="15"/>
        <v>624.41963999999996</v>
      </c>
      <c r="F60">
        <v>0</v>
      </c>
      <c r="G60" s="3">
        <v>0</v>
      </c>
      <c r="H60" s="3">
        <f t="shared" si="16"/>
        <v>624.41963999999996</v>
      </c>
      <c r="I60" t="s">
        <v>54</v>
      </c>
    </row>
    <row r="61" spans="1:9" x14ac:dyDescent="0.25">
      <c r="E61" s="3"/>
      <c r="G61" s="3"/>
      <c r="H61" s="3"/>
    </row>
    <row r="62" spans="1:9" x14ac:dyDescent="0.25">
      <c r="A62" s="33" t="s">
        <v>55</v>
      </c>
      <c r="E62" s="3"/>
      <c r="G62" s="3"/>
      <c r="H62" s="3"/>
    </row>
    <row r="63" spans="1:9" x14ac:dyDescent="0.25">
      <c r="A63" t="s">
        <v>37</v>
      </c>
      <c r="B63">
        <v>1</v>
      </c>
      <c r="C63" t="s">
        <v>38</v>
      </c>
      <c r="D63">
        <v>65.150000000000006</v>
      </c>
      <c r="E63" s="3">
        <f t="shared" ref="E63:E70" si="18">D63*10.764</f>
        <v>701.27459999999996</v>
      </c>
      <c r="F63" s="3">
        <v>0</v>
      </c>
      <c r="G63" s="3">
        <v>0</v>
      </c>
      <c r="H63" s="3">
        <f t="shared" ref="H63:H70" si="19">E63+G63</f>
        <v>701.27459999999996</v>
      </c>
      <c r="I63" t="s">
        <v>56</v>
      </c>
    </row>
    <row r="64" spans="1:9" x14ac:dyDescent="0.25">
      <c r="B64">
        <v>2</v>
      </c>
      <c r="C64" t="s">
        <v>38</v>
      </c>
      <c r="D64">
        <v>65.150000000000006</v>
      </c>
      <c r="E64" s="3">
        <f t="shared" si="18"/>
        <v>701.27459999999996</v>
      </c>
      <c r="F64" s="3">
        <v>0</v>
      </c>
      <c r="G64" s="3">
        <v>0</v>
      </c>
      <c r="H64" s="3">
        <f t="shared" si="19"/>
        <v>701.27459999999996</v>
      </c>
      <c r="I64" t="s">
        <v>56</v>
      </c>
    </row>
    <row r="65" spans="1:9" x14ac:dyDescent="0.25">
      <c r="B65">
        <v>3</v>
      </c>
      <c r="C65" t="s">
        <v>14</v>
      </c>
      <c r="D65">
        <v>97.05</v>
      </c>
      <c r="E65" s="3">
        <f t="shared" si="18"/>
        <v>1044.6461999999999</v>
      </c>
      <c r="F65" s="15">
        <v>5.19</v>
      </c>
      <c r="G65" s="3">
        <f t="shared" ref="G65:G66" si="20">F65*10.764</f>
        <v>55.865160000000003</v>
      </c>
      <c r="H65" s="3">
        <f t="shared" si="19"/>
        <v>1100.51136</v>
      </c>
      <c r="I65" t="s">
        <v>56</v>
      </c>
    </row>
    <row r="66" spans="1:9" x14ac:dyDescent="0.25">
      <c r="B66">
        <v>4</v>
      </c>
      <c r="C66" t="s">
        <v>14</v>
      </c>
      <c r="D66">
        <v>97.05</v>
      </c>
      <c r="E66" s="3">
        <f t="shared" si="18"/>
        <v>1044.6461999999999</v>
      </c>
      <c r="F66" s="15">
        <v>5.19</v>
      </c>
      <c r="G66" s="3">
        <f t="shared" si="20"/>
        <v>55.865160000000003</v>
      </c>
      <c r="H66" s="3">
        <f t="shared" si="19"/>
        <v>1100.51136</v>
      </c>
      <c r="I66" t="s">
        <v>56</v>
      </c>
    </row>
    <row r="67" spans="1:9" x14ac:dyDescent="0.25">
      <c r="B67">
        <v>5</v>
      </c>
      <c r="C67" t="s">
        <v>38</v>
      </c>
      <c r="D67">
        <v>60.15</v>
      </c>
      <c r="E67" s="3">
        <f t="shared" si="18"/>
        <v>647.45459999999991</v>
      </c>
      <c r="F67">
        <v>0</v>
      </c>
      <c r="G67">
        <v>0</v>
      </c>
      <c r="H67" s="3">
        <f t="shared" si="19"/>
        <v>647.45459999999991</v>
      </c>
      <c r="I67" t="s">
        <v>56</v>
      </c>
    </row>
    <row r="68" spans="1:9" x14ac:dyDescent="0.25">
      <c r="B68">
        <v>6</v>
      </c>
      <c r="C68" t="s">
        <v>38</v>
      </c>
      <c r="D68">
        <v>60.15</v>
      </c>
      <c r="E68" s="3">
        <f t="shared" si="18"/>
        <v>647.45459999999991</v>
      </c>
      <c r="F68">
        <v>0</v>
      </c>
      <c r="G68" s="3">
        <v>0</v>
      </c>
      <c r="H68" s="3">
        <f t="shared" si="19"/>
        <v>647.45459999999991</v>
      </c>
      <c r="I68" t="s">
        <v>56</v>
      </c>
    </row>
    <row r="69" spans="1:9" x14ac:dyDescent="0.25">
      <c r="B69">
        <v>7</v>
      </c>
      <c r="C69" t="s">
        <v>38</v>
      </c>
      <c r="D69">
        <v>58.01</v>
      </c>
      <c r="E69" s="3">
        <f t="shared" si="18"/>
        <v>624.41963999999996</v>
      </c>
      <c r="F69">
        <v>0</v>
      </c>
      <c r="G69" s="3">
        <v>0</v>
      </c>
      <c r="H69" s="3">
        <f t="shared" si="19"/>
        <v>624.41963999999996</v>
      </c>
      <c r="I69" t="s">
        <v>56</v>
      </c>
    </row>
    <row r="70" spans="1:9" x14ac:dyDescent="0.25">
      <c r="B70">
        <v>8</v>
      </c>
      <c r="C70" t="s">
        <v>38</v>
      </c>
      <c r="D70">
        <v>58.01</v>
      </c>
      <c r="E70" s="3">
        <f t="shared" si="18"/>
        <v>624.41963999999996</v>
      </c>
      <c r="F70">
        <v>0</v>
      </c>
      <c r="G70" s="3">
        <v>0</v>
      </c>
      <c r="H70" s="3">
        <f t="shared" si="19"/>
        <v>624.41963999999996</v>
      </c>
      <c r="I70" t="s">
        <v>56</v>
      </c>
    </row>
    <row r="71" spans="1:9" x14ac:dyDescent="0.25">
      <c r="E71" s="3"/>
      <c r="G71" s="3"/>
      <c r="H71" s="3"/>
    </row>
    <row r="72" spans="1:9" x14ac:dyDescent="0.25">
      <c r="A72" s="33" t="s">
        <v>59</v>
      </c>
      <c r="E72" s="3"/>
      <c r="G72" s="3"/>
      <c r="H72" s="3"/>
    </row>
    <row r="73" spans="1:9" x14ac:dyDescent="0.25">
      <c r="A73" t="s">
        <v>45</v>
      </c>
      <c r="B73">
        <v>1</v>
      </c>
      <c r="C73" t="s">
        <v>38</v>
      </c>
      <c r="D73">
        <v>65.150000000000006</v>
      </c>
      <c r="E73" s="3">
        <f t="shared" ref="E73:E80" si="21">D73*10.764</f>
        <v>701.27459999999996</v>
      </c>
      <c r="F73" s="3">
        <v>0</v>
      </c>
      <c r="G73" s="3">
        <v>0</v>
      </c>
      <c r="H73" s="3">
        <f t="shared" ref="H73:H80" si="22">E73+G73</f>
        <v>701.27459999999996</v>
      </c>
      <c r="I73" t="s">
        <v>56</v>
      </c>
    </row>
    <row r="74" spans="1:9" x14ac:dyDescent="0.25">
      <c r="B74">
        <v>2</v>
      </c>
      <c r="C74" t="s">
        <v>38</v>
      </c>
      <c r="D74">
        <v>65.150000000000006</v>
      </c>
      <c r="E74" s="3">
        <f t="shared" si="21"/>
        <v>701.27459999999996</v>
      </c>
      <c r="F74" s="3">
        <v>0</v>
      </c>
      <c r="G74" s="3">
        <v>0</v>
      </c>
      <c r="H74" s="3">
        <f t="shared" si="22"/>
        <v>701.27459999999996</v>
      </c>
      <c r="I74" t="s">
        <v>56</v>
      </c>
    </row>
    <row r="75" spans="1:9" x14ac:dyDescent="0.25">
      <c r="B75">
        <v>3</v>
      </c>
      <c r="C75" t="s">
        <v>14</v>
      </c>
      <c r="D75">
        <v>97.05</v>
      </c>
      <c r="E75" s="3">
        <f t="shared" si="21"/>
        <v>1044.6461999999999</v>
      </c>
      <c r="F75" s="15">
        <v>5.19</v>
      </c>
      <c r="G75" s="3">
        <f t="shared" ref="G75:G76" si="23">F75*10.764</f>
        <v>55.865160000000003</v>
      </c>
      <c r="H75" s="3">
        <f t="shared" si="22"/>
        <v>1100.51136</v>
      </c>
      <c r="I75" t="s">
        <v>56</v>
      </c>
    </row>
    <row r="76" spans="1:9" x14ac:dyDescent="0.25">
      <c r="B76">
        <v>4</v>
      </c>
      <c r="C76" t="s">
        <v>46</v>
      </c>
      <c r="D76">
        <v>0</v>
      </c>
      <c r="E76" s="3">
        <f t="shared" si="21"/>
        <v>0</v>
      </c>
      <c r="F76" s="15">
        <v>0</v>
      </c>
      <c r="G76" s="3">
        <f t="shared" si="23"/>
        <v>0</v>
      </c>
      <c r="H76" s="3">
        <f t="shared" si="22"/>
        <v>0</v>
      </c>
      <c r="I76" t="s">
        <v>56</v>
      </c>
    </row>
    <row r="77" spans="1:9" x14ac:dyDescent="0.25">
      <c r="B77">
        <v>5</v>
      </c>
      <c r="C77" t="s">
        <v>46</v>
      </c>
      <c r="D77">
        <v>0</v>
      </c>
      <c r="E77" s="3">
        <f t="shared" si="21"/>
        <v>0</v>
      </c>
      <c r="F77">
        <v>0</v>
      </c>
      <c r="G77">
        <v>0</v>
      </c>
      <c r="H77" s="3">
        <f t="shared" si="22"/>
        <v>0</v>
      </c>
      <c r="I77" t="s">
        <v>56</v>
      </c>
    </row>
    <row r="78" spans="1:9" x14ac:dyDescent="0.25">
      <c r="B78">
        <v>6</v>
      </c>
      <c r="C78" t="s">
        <v>38</v>
      </c>
      <c r="D78">
        <v>60.15</v>
      </c>
      <c r="E78" s="3">
        <f t="shared" si="21"/>
        <v>647.45459999999991</v>
      </c>
      <c r="F78">
        <v>0</v>
      </c>
      <c r="G78" s="3">
        <v>0</v>
      </c>
      <c r="H78" s="3">
        <f t="shared" si="22"/>
        <v>647.45459999999991</v>
      </c>
      <c r="I78" t="s">
        <v>56</v>
      </c>
    </row>
    <row r="79" spans="1:9" x14ac:dyDescent="0.25">
      <c r="B79">
        <v>7</v>
      </c>
      <c r="C79" t="s">
        <v>38</v>
      </c>
      <c r="D79">
        <v>58.01</v>
      </c>
      <c r="E79" s="3">
        <f t="shared" si="21"/>
        <v>624.41963999999996</v>
      </c>
      <c r="F79">
        <v>0</v>
      </c>
      <c r="G79" s="3">
        <v>0</v>
      </c>
      <c r="H79" s="3">
        <f t="shared" si="22"/>
        <v>624.41963999999996</v>
      </c>
      <c r="I79" t="s">
        <v>56</v>
      </c>
    </row>
    <row r="80" spans="1:9" x14ac:dyDescent="0.25">
      <c r="B80">
        <v>8</v>
      </c>
      <c r="C80" t="s">
        <v>38</v>
      </c>
      <c r="D80">
        <v>58.01</v>
      </c>
      <c r="E80" s="3">
        <f t="shared" si="21"/>
        <v>624.41963999999996</v>
      </c>
      <c r="F80">
        <v>0</v>
      </c>
      <c r="G80" s="3">
        <v>0</v>
      </c>
      <c r="H80" s="3">
        <f t="shared" si="22"/>
        <v>624.41963999999996</v>
      </c>
      <c r="I80" t="s">
        <v>56</v>
      </c>
    </row>
    <row r="81" spans="1:9" x14ac:dyDescent="0.25">
      <c r="E81" s="3"/>
      <c r="G81" s="3"/>
      <c r="H81" s="3"/>
    </row>
    <row r="82" spans="1:9" x14ac:dyDescent="0.25">
      <c r="A82" s="33" t="s">
        <v>58</v>
      </c>
      <c r="E82" s="3"/>
      <c r="G82" s="3"/>
      <c r="H82" s="3"/>
    </row>
    <row r="83" spans="1:9" x14ac:dyDescent="0.25">
      <c r="A83" t="s">
        <v>57</v>
      </c>
      <c r="B83">
        <v>1</v>
      </c>
      <c r="C83" t="s">
        <v>38</v>
      </c>
      <c r="D83">
        <v>65.150000000000006</v>
      </c>
      <c r="E83" s="3">
        <f t="shared" ref="E83:E90" si="24">D83*10.764</f>
        <v>701.27459999999996</v>
      </c>
      <c r="F83" s="3">
        <v>0</v>
      </c>
      <c r="G83" s="3">
        <v>0</v>
      </c>
      <c r="H83" s="3">
        <f t="shared" ref="H83:H90" si="25">E83+G83</f>
        <v>701.27459999999996</v>
      </c>
    </row>
    <row r="84" spans="1:9" x14ac:dyDescent="0.25">
      <c r="B84">
        <v>2</v>
      </c>
      <c r="C84" t="s">
        <v>38</v>
      </c>
      <c r="D84">
        <v>65.150000000000006</v>
      </c>
      <c r="E84" s="3">
        <f t="shared" si="24"/>
        <v>701.27459999999996</v>
      </c>
      <c r="F84" s="3">
        <v>0</v>
      </c>
      <c r="G84" s="3">
        <v>0</v>
      </c>
      <c r="H84" s="3">
        <f t="shared" si="25"/>
        <v>701.27459999999996</v>
      </c>
    </row>
    <row r="85" spans="1:9" x14ac:dyDescent="0.25">
      <c r="B85">
        <v>3</v>
      </c>
      <c r="C85" t="s">
        <v>14</v>
      </c>
      <c r="D85">
        <v>97.05</v>
      </c>
      <c r="E85" s="3">
        <f t="shared" si="24"/>
        <v>1044.6461999999999</v>
      </c>
      <c r="F85" s="15">
        <v>5.19</v>
      </c>
      <c r="G85" s="3">
        <f t="shared" ref="G85:G86" si="26">F85*10.764</f>
        <v>55.865160000000003</v>
      </c>
      <c r="H85" s="3">
        <f t="shared" si="25"/>
        <v>1100.51136</v>
      </c>
    </row>
    <row r="86" spans="1:9" x14ac:dyDescent="0.25">
      <c r="B86">
        <v>4</v>
      </c>
      <c r="C86" t="s">
        <v>46</v>
      </c>
      <c r="D86">
        <v>0</v>
      </c>
      <c r="E86" s="3">
        <f t="shared" si="24"/>
        <v>0</v>
      </c>
      <c r="F86" s="15">
        <v>0</v>
      </c>
      <c r="G86" s="3">
        <f t="shared" si="26"/>
        <v>0</v>
      </c>
      <c r="H86" s="3">
        <f t="shared" si="25"/>
        <v>0</v>
      </c>
    </row>
    <row r="87" spans="1:9" x14ac:dyDescent="0.25">
      <c r="B87">
        <v>5</v>
      </c>
      <c r="C87" t="s">
        <v>38</v>
      </c>
      <c r="D87">
        <v>60.15</v>
      </c>
      <c r="E87" s="3">
        <f t="shared" si="24"/>
        <v>647.45459999999991</v>
      </c>
      <c r="F87">
        <v>0</v>
      </c>
      <c r="G87">
        <v>0</v>
      </c>
      <c r="H87" s="3">
        <f t="shared" si="25"/>
        <v>647.45459999999991</v>
      </c>
    </row>
    <row r="88" spans="1:9" x14ac:dyDescent="0.25">
      <c r="B88">
        <v>6</v>
      </c>
      <c r="C88" t="s">
        <v>38</v>
      </c>
      <c r="D88">
        <v>60.15</v>
      </c>
      <c r="E88" s="3">
        <f t="shared" si="24"/>
        <v>647.45459999999991</v>
      </c>
      <c r="F88">
        <v>0</v>
      </c>
      <c r="G88" s="3">
        <v>0</v>
      </c>
      <c r="H88" s="3">
        <f t="shared" si="25"/>
        <v>647.45459999999991</v>
      </c>
    </row>
    <row r="89" spans="1:9" x14ac:dyDescent="0.25">
      <c r="B89">
        <v>7</v>
      </c>
      <c r="C89" t="s">
        <v>38</v>
      </c>
      <c r="D89">
        <v>58.01</v>
      </c>
      <c r="E89" s="3">
        <f t="shared" si="24"/>
        <v>624.41963999999996</v>
      </c>
      <c r="F89">
        <v>0</v>
      </c>
      <c r="G89" s="3">
        <v>0</v>
      </c>
      <c r="H89" s="3">
        <f t="shared" si="25"/>
        <v>624.41963999999996</v>
      </c>
    </row>
    <row r="90" spans="1:9" x14ac:dyDescent="0.25">
      <c r="B90">
        <v>8</v>
      </c>
      <c r="C90" t="s">
        <v>38</v>
      </c>
      <c r="D90">
        <v>58.01</v>
      </c>
      <c r="E90" s="3">
        <f t="shared" si="24"/>
        <v>624.41963999999996</v>
      </c>
      <c r="F90">
        <v>0</v>
      </c>
      <c r="G90" s="3">
        <v>0</v>
      </c>
      <c r="H90" s="3">
        <f t="shared" si="25"/>
        <v>624.41963999999996</v>
      </c>
    </row>
    <row r="91" spans="1:9" x14ac:dyDescent="0.25">
      <c r="E91" s="3"/>
      <c r="G91" s="3"/>
      <c r="H91" s="3"/>
    </row>
    <row r="93" spans="1:9" x14ac:dyDescent="0.25">
      <c r="A93" s="34" t="s">
        <v>39</v>
      </c>
    </row>
    <row r="94" spans="1:9" x14ac:dyDescent="0.25">
      <c r="A94" s="33" t="s">
        <v>36</v>
      </c>
      <c r="D94" s="36" t="s">
        <v>6</v>
      </c>
      <c r="E94" s="36"/>
      <c r="F94" s="36" t="s">
        <v>41</v>
      </c>
      <c r="H94" t="s">
        <v>42</v>
      </c>
      <c r="I94" s="36" t="s">
        <v>43</v>
      </c>
    </row>
    <row r="95" spans="1:9" x14ac:dyDescent="0.25">
      <c r="A95" t="s">
        <v>37</v>
      </c>
      <c r="B95">
        <v>1</v>
      </c>
      <c r="C95" t="s">
        <v>38</v>
      </c>
      <c r="D95">
        <v>64.599999999999994</v>
      </c>
      <c r="E95" s="3">
        <f t="shared" ref="E95:E102" si="27">D95*10.764</f>
        <v>695.35439999999994</v>
      </c>
      <c r="F95" s="3">
        <v>0</v>
      </c>
      <c r="G95" s="3">
        <v>0</v>
      </c>
      <c r="H95" s="6">
        <f>E95+G95</f>
        <v>695.35439999999994</v>
      </c>
      <c r="I95" t="s">
        <v>40</v>
      </c>
    </row>
    <row r="96" spans="1:9" x14ac:dyDescent="0.25">
      <c r="B96">
        <v>2</v>
      </c>
      <c r="C96" t="s">
        <v>38</v>
      </c>
      <c r="D96">
        <v>64.599999999999994</v>
      </c>
      <c r="E96" s="3">
        <f t="shared" si="27"/>
        <v>695.35439999999994</v>
      </c>
      <c r="F96" s="3">
        <v>0</v>
      </c>
      <c r="G96" s="3">
        <v>0</v>
      </c>
      <c r="H96" s="6">
        <f t="shared" ref="H96" si="28">E96+G96</f>
        <v>695.35439999999994</v>
      </c>
      <c r="I96" t="s">
        <v>40</v>
      </c>
    </row>
    <row r="97" spans="1:9" x14ac:dyDescent="0.25">
      <c r="B97">
        <v>3</v>
      </c>
      <c r="C97" s="35" t="s">
        <v>38</v>
      </c>
      <c r="D97">
        <v>57.9</v>
      </c>
      <c r="E97" s="3">
        <f t="shared" si="27"/>
        <v>623.23559999999998</v>
      </c>
      <c r="F97">
        <v>0</v>
      </c>
      <c r="G97" s="3">
        <v>0</v>
      </c>
      <c r="H97" s="6">
        <f t="shared" ref="H97:H102" si="29">E97+G97</f>
        <v>623.23559999999998</v>
      </c>
      <c r="I97" t="s">
        <v>40</v>
      </c>
    </row>
    <row r="98" spans="1:9" x14ac:dyDescent="0.25">
      <c r="B98">
        <v>4</v>
      </c>
      <c r="C98" s="35" t="s">
        <v>38</v>
      </c>
      <c r="D98">
        <v>57.9</v>
      </c>
      <c r="E98" s="3">
        <f t="shared" si="27"/>
        <v>623.23559999999998</v>
      </c>
      <c r="F98">
        <v>0</v>
      </c>
      <c r="G98" s="3">
        <v>0</v>
      </c>
      <c r="H98" s="6">
        <f t="shared" si="29"/>
        <v>623.23559999999998</v>
      </c>
      <c r="I98" t="s">
        <v>40</v>
      </c>
    </row>
    <row r="99" spans="1:9" x14ac:dyDescent="0.25">
      <c r="B99">
        <v>5</v>
      </c>
      <c r="C99" t="s">
        <v>38</v>
      </c>
      <c r="D99">
        <v>59.18</v>
      </c>
      <c r="E99" s="3">
        <f t="shared" si="27"/>
        <v>637.01351999999997</v>
      </c>
      <c r="F99">
        <v>0</v>
      </c>
      <c r="G99">
        <v>0</v>
      </c>
      <c r="H99" s="6">
        <f t="shared" si="29"/>
        <v>637.01351999999997</v>
      </c>
      <c r="I99" t="s">
        <v>40</v>
      </c>
    </row>
    <row r="100" spans="1:9" x14ac:dyDescent="0.25">
      <c r="B100">
        <v>6</v>
      </c>
      <c r="C100" t="s">
        <v>38</v>
      </c>
      <c r="D100">
        <v>59.18</v>
      </c>
      <c r="E100" s="3">
        <f t="shared" si="27"/>
        <v>637.01351999999997</v>
      </c>
      <c r="F100">
        <v>0</v>
      </c>
      <c r="G100" s="3">
        <v>0</v>
      </c>
      <c r="H100" s="6">
        <f t="shared" si="29"/>
        <v>637.01351999999997</v>
      </c>
      <c r="I100" t="s">
        <v>40</v>
      </c>
    </row>
    <row r="101" spans="1:9" x14ac:dyDescent="0.25">
      <c r="B101">
        <v>7</v>
      </c>
      <c r="C101" t="s">
        <v>14</v>
      </c>
      <c r="D101">
        <v>96.35</v>
      </c>
      <c r="E101" s="3">
        <f t="shared" si="27"/>
        <v>1037.1113999999998</v>
      </c>
      <c r="F101" s="15">
        <v>5.19</v>
      </c>
      <c r="G101" s="3">
        <f t="shared" ref="G101:G102" si="30">F101*10.764</f>
        <v>55.865160000000003</v>
      </c>
      <c r="H101" s="6">
        <f t="shared" si="29"/>
        <v>1092.9765599999998</v>
      </c>
      <c r="I101" t="s">
        <v>40</v>
      </c>
    </row>
    <row r="102" spans="1:9" x14ac:dyDescent="0.25">
      <c r="B102">
        <v>8</v>
      </c>
      <c r="C102" t="s">
        <v>14</v>
      </c>
      <c r="D102">
        <v>96.35</v>
      </c>
      <c r="E102" s="3">
        <f t="shared" si="27"/>
        <v>1037.1113999999998</v>
      </c>
      <c r="F102" s="15">
        <v>5.19</v>
      </c>
      <c r="G102" s="3">
        <f t="shared" si="30"/>
        <v>55.865160000000003</v>
      </c>
      <c r="H102" s="6">
        <f t="shared" si="29"/>
        <v>1092.9765599999998</v>
      </c>
      <c r="I102" t="s">
        <v>40</v>
      </c>
    </row>
    <row r="105" spans="1:9" x14ac:dyDescent="0.25">
      <c r="A105" s="33" t="s">
        <v>44</v>
      </c>
    </row>
    <row r="106" spans="1:9" x14ac:dyDescent="0.25">
      <c r="A106" t="s">
        <v>47</v>
      </c>
      <c r="B106">
        <v>1</v>
      </c>
      <c r="C106" t="s">
        <v>38</v>
      </c>
      <c r="D106">
        <v>64.599999999999994</v>
      </c>
      <c r="E106" s="3">
        <f t="shared" ref="E106:E111" si="31">D106*10.764</f>
        <v>695.35439999999994</v>
      </c>
      <c r="F106" s="3">
        <v>0</v>
      </c>
      <c r="G106" s="3">
        <v>0</v>
      </c>
      <c r="H106" s="6">
        <f>E106+G106</f>
        <v>695.35439999999994</v>
      </c>
      <c r="I106" t="s">
        <v>40</v>
      </c>
    </row>
    <row r="107" spans="1:9" x14ac:dyDescent="0.25">
      <c r="B107">
        <v>2</v>
      </c>
      <c r="C107" t="s">
        <v>38</v>
      </c>
      <c r="D107">
        <v>64.599999999999994</v>
      </c>
      <c r="E107" s="3">
        <f t="shared" si="31"/>
        <v>695.35439999999994</v>
      </c>
      <c r="F107" s="3">
        <v>0</v>
      </c>
      <c r="G107" s="3">
        <v>0</v>
      </c>
      <c r="H107" s="6">
        <f t="shared" ref="H107:H113" si="32">E107+G107</f>
        <v>695.35439999999994</v>
      </c>
      <c r="I107" t="s">
        <v>40</v>
      </c>
    </row>
    <row r="108" spans="1:9" x14ac:dyDescent="0.25">
      <c r="B108">
        <v>3</v>
      </c>
      <c r="C108" s="35" t="s">
        <v>38</v>
      </c>
      <c r="D108">
        <v>57.9</v>
      </c>
      <c r="E108" s="3">
        <f t="shared" si="31"/>
        <v>623.23559999999998</v>
      </c>
      <c r="F108">
        <v>0</v>
      </c>
      <c r="G108" s="3">
        <v>0</v>
      </c>
      <c r="H108" s="6">
        <f t="shared" si="32"/>
        <v>623.23559999999998</v>
      </c>
      <c r="I108" t="s">
        <v>40</v>
      </c>
    </row>
    <row r="109" spans="1:9" x14ac:dyDescent="0.25">
      <c r="B109">
        <v>4</v>
      </c>
      <c r="C109" s="35" t="s">
        <v>38</v>
      </c>
      <c r="D109">
        <v>57.9</v>
      </c>
      <c r="E109" s="3">
        <f t="shared" si="31"/>
        <v>623.23559999999998</v>
      </c>
      <c r="F109">
        <v>0</v>
      </c>
      <c r="G109" s="3">
        <v>0</v>
      </c>
      <c r="H109" s="6">
        <f t="shared" si="32"/>
        <v>623.23559999999998</v>
      </c>
      <c r="I109" t="s">
        <v>40</v>
      </c>
    </row>
    <row r="110" spans="1:9" x14ac:dyDescent="0.25">
      <c r="B110">
        <v>5</v>
      </c>
      <c r="C110" t="s">
        <v>38</v>
      </c>
      <c r="D110">
        <v>59.18</v>
      </c>
      <c r="E110" s="3">
        <f t="shared" si="31"/>
        <v>637.01351999999997</v>
      </c>
      <c r="F110">
        <v>0</v>
      </c>
      <c r="G110">
        <v>0</v>
      </c>
      <c r="H110" s="6">
        <f t="shared" si="32"/>
        <v>637.01351999999997</v>
      </c>
      <c r="I110" t="s">
        <v>40</v>
      </c>
    </row>
    <row r="111" spans="1:9" x14ac:dyDescent="0.25">
      <c r="B111">
        <v>6</v>
      </c>
      <c r="C111" t="s">
        <v>46</v>
      </c>
      <c r="D111">
        <v>0</v>
      </c>
      <c r="E111" s="3">
        <f t="shared" si="31"/>
        <v>0</v>
      </c>
      <c r="F111">
        <v>0</v>
      </c>
      <c r="G111" s="3">
        <v>0</v>
      </c>
      <c r="H111" s="6">
        <f t="shared" si="32"/>
        <v>0</v>
      </c>
      <c r="I111" t="s">
        <v>40</v>
      </c>
    </row>
    <row r="112" spans="1:9" x14ac:dyDescent="0.25">
      <c r="B112">
        <v>7</v>
      </c>
      <c r="C112" t="s">
        <v>46</v>
      </c>
      <c r="D112">
        <v>0</v>
      </c>
      <c r="E112" s="3">
        <v>0</v>
      </c>
      <c r="F112" s="15">
        <v>0</v>
      </c>
      <c r="G112" s="3">
        <f t="shared" ref="G112:G113" si="33">F112*10.764</f>
        <v>0</v>
      </c>
      <c r="H112" s="6">
        <f t="shared" si="32"/>
        <v>0</v>
      </c>
      <c r="I112" t="s">
        <v>40</v>
      </c>
    </row>
    <row r="113" spans="1:9" x14ac:dyDescent="0.25">
      <c r="B113">
        <v>8</v>
      </c>
      <c r="C113" t="s">
        <v>14</v>
      </c>
      <c r="D113">
        <v>96.35</v>
      </c>
      <c r="E113" s="3">
        <f>D113*10.764</f>
        <v>1037.1113999999998</v>
      </c>
      <c r="F113" s="15">
        <v>5.19</v>
      </c>
      <c r="G113" s="3">
        <f t="shared" si="33"/>
        <v>55.865160000000003</v>
      </c>
      <c r="H113" s="6">
        <f t="shared" si="32"/>
        <v>1092.9765599999998</v>
      </c>
      <c r="I113" t="s">
        <v>40</v>
      </c>
    </row>
    <row r="115" spans="1:9" x14ac:dyDescent="0.25">
      <c r="A115" s="33" t="s">
        <v>48</v>
      </c>
    </row>
    <row r="116" spans="1:9" x14ac:dyDescent="0.25">
      <c r="A116" t="s">
        <v>37</v>
      </c>
      <c r="B116">
        <v>1</v>
      </c>
      <c r="C116" t="s">
        <v>38</v>
      </c>
      <c r="D116">
        <v>64.599999999999994</v>
      </c>
      <c r="E116" s="3">
        <f t="shared" ref="E116:E123" si="34">D116*10.764</f>
        <v>695.35439999999994</v>
      </c>
      <c r="F116" s="3">
        <v>0</v>
      </c>
      <c r="G116" s="3">
        <v>0</v>
      </c>
      <c r="H116" s="3">
        <f>E116+G116</f>
        <v>695.35439999999994</v>
      </c>
      <c r="I116" t="s">
        <v>49</v>
      </c>
    </row>
    <row r="117" spans="1:9" x14ac:dyDescent="0.25">
      <c r="B117">
        <v>2</v>
      </c>
      <c r="C117" t="s">
        <v>38</v>
      </c>
      <c r="D117">
        <v>64.599999999999994</v>
      </c>
      <c r="E117" s="3">
        <f t="shared" si="34"/>
        <v>695.35439999999994</v>
      </c>
      <c r="F117" s="3">
        <v>0</v>
      </c>
      <c r="G117" s="3">
        <v>0</v>
      </c>
      <c r="H117" s="3">
        <f t="shared" ref="H117:H121" si="35">E117+G117</f>
        <v>695.35439999999994</v>
      </c>
      <c r="I117" t="s">
        <v>49</v>
      </c>
    </row>
    <row r="118" spans="1:9" x14ac:dyDescent="0.25">
      <c r="B118">
        <v>3</v>
      </c>
      <c r="C118" s="35" t="s">
        <v>38</v>
      </c>
      <c r="D118">
        <v>57.9</v>
      </c>
      <c r="E118" s="3">
        <f t="shared" si="34"/>
        <v>623.23559999999998</v>
      </c>
      <c r="F118" s="15">
        <v>0</v>
      </c>
      <c r="G118" s="3">
        <f t="shared" ref="G118:G119" si="36">F118*10.764</f>
        <v>0</v>
      </c>
      <c r="H118" s="3">
        <f t="shared" si="35"/>
        <v>623.23559999999998</v>
      </c>
      <c r="I118" t="s">
        <v>49</v>
      </c>
    </row>
    <row r="119" spans="1:9" x14ac:dyDescent="0.25">
      <c r="B119">
        <v>4</v>
      </c>
      <c r="C119" s="35" t="s">
        <v>38</v>
      </c>
      <c r="D119">
        <v>57.9</v>
      </c>
      <c r="E119" s="3">
        <f t="shared" si="34"/>
        <v>623.23559999999998</v>
      </c>
      <c r="F119" s="15">
        <v>0</v>
      </c>
      <c r="G119" s="3">
        <f t="shared" si="36"/>
        <v>0</v>
      </c>
      <c r="H119" s="3">
        <f t="shared" si="35"/>
        <v>623.23559999999998</v>
      </c>
      <c r="I119" t="s">
        <v>49</v>
      </c>
    </row>
    <row r="120" spans="1:9" x14ac:dyDescent="0.25">
      <c r="B120">
        <v>5</v>
      </c>
      <c r="C120" t="s">
        <v>38</v>
      </c>
      <c r="D120">
        <v>59.3</v>
      </c>
      <c r="E120" s="3">
        <f t="shared" si="34"/>
        <v>638.3051999999999</v>
      </c>
      <c r="F120">
        <v>0</v>
      </c>
      <c r="G120">
        <v>0</v>
      </c>
      <c r="H120" s="3">
        <f t="shared" si="35"/>
        <v>638.3051999999999</v>
      </c>
      <c r="I120" t="s">
        <v>49</v>
      </c>
    </row>
    <row r="121" spans="1:9" x14ac:dyDescent="0.25">
      <c r="B121">
        <v>6</v>
      </c>
      <c r="C121" t="s">
        <v>38</v>
      </c>
      <c r="D121">
        <v>59.3</v>
      </c>
      <c r="E121" s="3">
        <f t="shared" si="34"/>
        <v>638.3051999999999</v>
      </c>
      <c r="F121">
        <v>0</v>
      </c>
      <c r="G121" s="3">
        <v>0</v>
      </c>
      <c r="H121" s="3">
        <f t="shared" si="35"/>
        <v>638.3051999999999</v>
      </c>
      <c r="I121" t="s">
        <v>49</v>
      </c>
    </row>
    <row r="122" spans="1:9" x14ac:dyDescent="0.25">
      <c r="B122">
        <v>7</v>
      </c>
      <c r="C122" t="s">
        <v>14</v>
      </c>
      <c r="D122">
        <v>96.6</v>
      </c>
      <c r="E122" s="3">
        <f t="shared" si="34"/>
        <v>1039.8023999999998</v>
      </c>
      <c r="F122" s="15">
        <v>5.19</v>
      </c>
      <c r="G122" s="3">
        <f t="shared" ref="G122:G123" si="37">F122*10.764</f>
        <v>55.865160000000003</v>
      </c>
      <c r="H122" s="3">
        <f t="shared" ref="H122:H123" si="38">E122+G122</f>
        <v>1095.6675599999999</v>
      </c>
      <c r="I122" t="s">
        <v>49</v>
      </c>
    </row>
    <row r="123" spans="1:9" x14ac:dyDescent="0.25">
      <c r="B123">
        <v>8</v>
      </c>
      <c r="C123" t="s">
        <v>14</v>
      </c>
      <c r="D123">
        <v>96.6</v>
      </c>
      <c r="E123" s="3">
        <f t="shared" si="34"/>
        <v>1039.8023999999998</v>
      </c>
      <c r="F123" s="15">
        <v>5.19</v>
      </c>
      <c r="G123" s="3">
        <f t="shared" si="37"/>
        <v>55.865160000000003</v>
      </c>
      <c r="H123" s="3">
        <f t="shared" si="38"/>
        <v>1095.6675599999999</v>
      </c>
      <c r="I123" t="s">
        <v>49</v>
      </c>
    </row>
    <row r="125" spans="1:9" x14ac:dyDescent="0.25">
      <c r="A125" s="37" t="s">
        <v>50</v>
      </c>
    </row>
    <row r="126" spans="1:9" x14ac:dyDescent="0.25">
      <c r="A126" t="s">
        <v>45</v>
      </c>
      <c r="B126">
        <v>1</v>
      </c>
      <c r="C126" t="s">
        <v>38</v>
      </c>
      <c r="D126">
        <v>64.599999999999994</v>
      </c>
      <c r="E126" s="3">
        <f t="shared" ref="E126:E133" si="39">D126*10.764</f>
        <v>695.35439999999994</v>
      </c>
      <c r="F126" s="3">
        <v>0</v>
      </c>
      <c r="G126" s="3">
        <v>0</v>
      </c>
      <c r="H126" s="3">
        <f>E126+G126</f>
        <v>695.35439999999994</v>
      </c>
      <c r="I126" t="s">
        <v>49</v>
      </c>
    </row>
    <row r="127" spans="1:9" x14ac:dyDescent="0.25">
      <c r="B127">
        <v>2</v>
      </c>
      <c r="C127" t="s">
        <v>38</v>
      </c>
      <c r="D127">
        <v>64.599999999999994</v>
      </c>
      <c r="E127" s="3">
        <f t="shared" si="39"/>
        <v>695.35439999999994</v>
      </c>
      <c r="F127" s="3">
        <v>0</v>
      </c>
      <c r="G127" s="3">
        <v>0</v>
      </c>
      <c r="H127" s="3">
        <f t="shared" ref="H127:H133" si="40">E127+G127</f>
        <v>695.35439999999994</v>
      </c>
      <c r="I127" t="s">
        <v>49</v>
      </c>
    </row>
    <row r="128" spans="1:9" x14ac:dyDescent="0.25">
      <c r="B128">
        <v>3</v>
      </c>
      <c r="C128" s="35" t="s">
        <v>38</v>
      </c>
      <c r="D128">
        <v>57.9</v>
      </c>
      <c r="E128" s="3">
        <f t="shared" si="39"/>
        <v>623.23559999999998</v>
      </c>
      <c r="F128" s="15">
        <v>0</v>
      </c>
      <c r="G128" s="3">
        <f t="shared" ref="G128:G129" si="41">F128*10.764</f>
        <v>0</v>
      </c>
      <c r="H128" s="3">
        <f t="shared" si="40"/>
        <v>623.23559999999998</v>
      </c>
      <c r="I128" t="s">
        <v>49</v>
      </c>
    </row>
    <row r="129" spans="1:21" x14ac:dyDescent="0.25">
      <c r="B129">
        <v>4</v>
      </c>
      <c r="C129" s="35" t="s">
        <v>38</v>
      </c>
      <c r="D129">
        <v>57.9</v>
      </c>
      <c r="E129" s="3">
        <f t="shared" si="39"/>
        <v>623.23559999999998</v>
      </c>
      <c r="F129" s="15">
        <v>0</v>
      </c>
      <c r="G129" s="3">
        <f t="shared" si="41"/>
        <v>0</v>
      </c>
      <c r="H129" s="3">
        <f t="shared" si="40"/>
        <v>623.23559999999998</v>
      </c>
      <c r="I129" t="s">
        <v>49</v>
      </c>
    </row>
    <row r="130" spans="1:21" x14ac:dyDescent="0.25">
      <c r="B130">
        <v>5</v>
      </c>
      <c r="C130" t="s">
        <v>38</v>
      </c>
      <c r="D130">
        <v>59.3</v>
      </c>
      <c r="E130" s="3">
        <f t="shared" si="39"/>
        <v>638.3051999999999</v>
      </c>
      <c r="F130">
        <v>0</v>
      </c>
      <c r="G130">
        <v>0</v>
      </c>
      <c r="H130" s="3">
        <f t="shared" si="40"/>
        <v>638.3051999999999</v>
      </c>
      <c r="I130" t="s">
        <v>49</v>
      </c>
    </row>
    <row r="131" spans="1:21" x14ac:dyDescent="0.25">
      <c r="B131">
        <v>6</v>
      </c>
      <c r="C131" t="s">
        <v>46</v>
      </c>
      <c r="D131">
        <v>59.3</v>
      </c>
      <c r="E131" s="3">
        <f t="shared" si="39"/>
        <v>638.3051999999999</v>
      </c>
      <c r="F131">
        <v>0</v>
      </c>
      <c r="G131" s="3">
        <v>0</v>
      </c>
      <c r="H131" s="3">
        <f t="shared" si="40"/>
        <v>638.3051999999999</v>
      </c>
      <c r="I131" t="s">
        <v>49</v>
      </c>
    </row>
    <row r="132" spans="1:21" x14ac:dyDescent="0.25">
      <c r="B132">
        <v>7</v>
      </c>
      <c r="C132" t="s">
        <v>46</v>
      </c>
      <c r="D132">
        <v>96.6</v>
      </c>
      <c r="E132" s="3">
        <f t="shared" si="39"/>
        <v>1039.8023999999998</v>
      </c>
      <c r="F132" s="15">
        <v>5.19</v>
      </c>
      <c r="G132" s="3">
        <f t="shared" ref="G132:G133" si="42">F132*10.764</f>
        <v>55.865160000000003</v>
      </c>
      <c r="H132" s="3">
        <f t="shared" si="40"/>
        <v>1095.6675599999999</v>
      </c>
      <c r="I132" t="s">
        <v>49</v>
      </c>
    </row>
    <row r="133" spans="1:21" x14ac:dyDescent="0.25">
      <c r="B133">
        <v>8</v>
      </c>
      <c r="C133" t="s">
        <v>14</v>
      </c>
      <c r="D133">
        <v>96.6</v>
      </c>
      <c r="E133" s="3">
        <f t="shared" si="39"/>
        <v>1039.8023999999998</v>
      </c>
      <c r="F133" s="15">
        <v>5.19</v>
      </c>
      <c r="G133" s="3">
        <f t="shared" si="42"/>
        <v>55.865160000000003</v>
      </c>
      <c r="H133" s="3">
        <f t="shared" si="40"/>
        <v>1095.6675599999999</v>
      </c>
      <c r="I133" t="s">
        <v>49</v>
      </c>
    </row>
    <row r="135" spans="1:21" x14ac:dyDescent="0.25">
      <c r="A135" s="33" t="s">
        <v>51</v>
      </c>
    </row>
    <row r="136" spans="1:21" x14ac:dyDescent="0.25">
      <c r="A136" t="s">
        <v>37</v>
      </c>
      <c r="B136">
        <v>1</v>
      </c>
      <c r="C136" t="s">
        <v>38</v>
      </c>
      <c r="D136" s="35">
        <v>64.709999999999994</v>
      </c>
      <c r="E136" s="3">
        <f t="shared" ref="E136:E143" si="43">D136*10.764</f>
        <v>696.53843999999992</v>
      </c>
      <c r="F136" s="38">
        <v>0</v>
      </c>
      <c r="G136" s="38">
        <v>0</v>
      </c>
      <c r="H136" s="3">
        <f t="shared" ref="H136:H143" si="44">E136+G136</f>
        <v>696.53843999999992</v>
      </c>
      <c r="I136" s="35" t="s">
        <v>52</v>
      </c>
      <c r="N136" s="35"/>
      <c r="O136" s="35"/>
      <c r="P136" s="35"/>
      <c r="Q136" s="38"/>
      <c r="R136" s="38"/>
      <c r="S136" s="38"/>
      <c r="T136" s="38"/>
      <c r="U136" s="35"/>
    </row>
    <row r="137" spans="1:21" x14ac:dyDescent="0.25">
      <c r="B137">
        <v>2</v>
      </c>
      <c r="C137" t="s">
        <v>38</v>
      </c>
      <c r="D137" s="35">
        <v>64.709999999999994</v>
      </c>
      <c r="E137" s="3">
        <f t="shared" si="43"/>
        <v>696.53843999999992</v>
      </c>
      <c r="F137" s="38">
        <v>0</v>
      </c>
      <c r="G137" s="38">
        <v>0</v>
      </c>
      <c r="H137" s="3">
        <f t="shared" si="44"/>
        <v>696.53843999999992</v>
      </c>
      <c r="I137" s="35" t="s">
        <v>52</v>
      </c>
      <c r="N137" s="35"/>
      <c r="O137" s="35"/>
      <c r="P137" s="35"/>
      <c r="Q137" s="38"/>
      <c r="R137" s="38"/>
      <c r="S137" s="38"/>
      <c r="T137" s="38"/>
      <c r="U137" s="35"/>
    </row>
    <row r="138" spans="1:21" x14ac:dyDescent="0.25">
      <c r="B138">
        <v>3</v>
      </c>
      <c r="C138" s="35" t="s">
        <v>38</v>
      </c>
      <c r="D138" s="35">
        <v>57.9</v>
      </c>
      <c r="E138" s="3">
        <f t="shared" si="43"/>
        <v>623.23559999999998</v>
      </c>
      <c r="F138" s="35">
        <v>0</v>
      </c>
      <c r="G138" s="38">
        <v>0</v>
      </c>
      <c r="H138" s="3">
        <f t="shared" si="44"/>
        <v>623.23559999999998</v>
      </c>
      <c r="I138" s="35" t="s">
        <v>52</v>
      </c>
      <c r="N138" s="35"/>
      <c r="O138" s="35"/>
      <c r="P138" s="35"/>
      <c r="Q138" s="38"/>
      <c r="R138" s="39"/>
      <c r="S138" s="38"/>
      <c r="T138" s="38"/>
      <c r="U138" s="35"/>
    </row>
    <row r="139" spans="1:21" x14ac:dyDescent="0.25">
      <c r="B139">
        <v>4</v>
      </c>
      <c r="C139" s="35" t="s">
        <v>38</v>
      </c>
      <c r="D139" s="35">
        <v>57.9</v>
      </c>
      <c r="E139" s="3">
        <f t="shared" si="43"/>
        <v>623.23559999999998</v>
      </c>
      <c r="F139" s="35">
        <v>0</v>
      </c>
      <c r="G139" s="38">
        <v>0</v>
      </c>
      <c r="H139" s="3">
        <f t="shared" si="44"/>
        <v>623.23559999999998</v>
      </c>
      <c r="I139" s="35" t="s">
        <v>52</v>
      </c>
      <c r="N139" s="35"/>
      <c r="O139" s="35"/>
      <c r="P139" s="35"/>
      <c r="Q139" s="38"/>
      <c r="R139" s="39"/>
      <c r="S139" s="38"/>
      <c r="T139" s="38"/>
      <c r="U139" s="35"/>
    </row>
    <row r="140" spans="1:21" x14ac:dyDescent="0.25">
      <c r="B140">
        <v>5</v>
      </c>
      <c r="C140" t="s">
        <v>38</v>
      </c>
      <c r="D140" s="35">
        <v>60.02</v>
      </c>
      <c r="E140" s="3">
        <f t="shared" si="43"/>
        <v>646.05528000000004</v>
      </c>
      <c r="F140" s="35">
        <v>0</v>
      </c>
      <c r="G140" s="35">
        <v>0</v>
      </c>
      <c r="H140" s="3">
        <f t="shared" si="44"/>
        <v>646.05528000000004</v>
      </c>
      <c r="I140" s="35" t="s">
        <v>52</v>
      </c>
      <c r="N140" s="35"/>
      <c r="O140" s="35"/>
      <c r="P140" s="35"/>
      <c r="Q140" s="38"/>
      <c r="R140" s="35"/>
      <c r="S140" s="35"/>
      <c r="T140" s="38"/>
      <c r="U140" s="35"/>
    </row>
    <row r="141" spans="1:21" x14ac:dyDescent="0.25">
      <c r="B141">
        <v>6</v>
      </c>
      <c r="C141" t="s">
        <v>38</v>
      </c>
      <c r="D141" s="35">
        <v>60.02</v>
      </c>
      <c r="E141" s="3">
        <f t="shared" si="43"/>
        <v>646.05528000000004</v>
      </c>
      <c r="F141" s="35">
        <v>0</v>
      </c>
      <c r="G141" s="38">
        <v>0</v>
      </c>
      <c r="H141" s="3">
        <f t="shared" si="44"/>
        <v>646.05528000000004</v>
      </c>
      <c r="I141" s="35" t="s">
        <v>52</v>
      </c>
      <c r="N141" s="35"/>
      <c r="O141" s="35"/>
      <c r="P141" s="35"/>
      <c r="Q141" s="38"/>
      <c r="R141" s="35"/>
      <c r="S141" s="38"/>
      <c r="T141" s="38"/>
      <c r="U141" s="35"/>
    </row>
    <row r="142" spans="1:21" x14ac:dyDescent="0.25">
      <c r="B142">
        <v>7</v>
      </c>
      <c r="C142" t="s">
        <v>14</v>
      </c>
      <c r="D142" s="35">
        <v>97.05</v>
      </c>
      <c r="E142" s="3">
        <f t="shared" si="43"/>
        <v>1044.6461999999999</v>
      </c>
      <c r="F142" s="39">
        <v>5.19</v>
      </c>
      <c r="G142" s="38">
        <v>56</v>
      </c>
      <c r="H142" s="3">
        <f t="shared" si="44"/>
        <v>1100.6461999999999</v>
      </c>
      <c r="I142" s="35" t="s">
        <v>52</v>
      </c>
      <c r="N142" s="35"/>
      <c r="O142" s="35"/>
      <c r="P142" s="35"/>
      <c r="Q142" s="38"/>
      <c r="R142" s="35"/>
      <c r="S142" s="38"/>
      <c r="T142" s="38"/>
      <c r="U142" s="35"/>
    </row>
    <row r="143" spans="1:21" x14ac:dyDescent="0.25">
      <c r="B143">
        <v>8</v>
      </c>
      <c r="C143" t="s">
        <v>14</v>
      </c>
      <c r="D143" s="35">
        <v>97.05</v>
      </c>
      <c r="E143" s="3">
        <f t="shared" si="43"/>
        <v>1044.6461999999999</v>
      </c>
      <c r="F143" s="39">
        <v>5.19</v>
      </c>
      <c r="G143" s="38">
        <v>56</v>
      </c>
      <c r="H143" s="3">
        <f t="shared" si="44"/>
        <v>1100.6461999999999</v>
      </c>
      <c r="I143" s="35" t="s">
        <v>52</v>
      </c>
      <c r="N143" s="35"/>
      <c r="O143" s="35"/>
      <c r="P143" s="35"/>
      <c r="Q143" s="38"/>
      <c r="R143" s="35"/>
      <c r="S143" s="38"/>
      <c r="T143" s="38"/>
      <c r="U143" s="35"/>
    </row>
    <row r="145" spans="1:22" x14ac:dyDescent="0.25">
      <c r="A145" s="33" t="s">
        <v>53</v>
      </c>
    </row>
    <row r="146" spans="1:22" x14ac:dyDescent="0.25">
      <c r="A146" t="s">
        <v>37</v>
      </c>
      <c r="B146">
        <v>1</v>
      </c>
      <c r="C146" t="s">
        <v>38</v>
      </c>
      <c r="D146" s="35">
        <v>65.150000000000006</v>
      </c>
      <c r="E146" s="3">
        <f t="shared" ref="E146:E153" si="45">D146*10.764</f>
        <v>701.27459999999996</v>
      </c>
      <c r="F146" s="38">
        <v>0</v>
      </c>
      <c r="G146" s="38">
        <v>0</v>
      </c>
      <c r="H146" s="3">
        <f t="shared" ref="H146:H153" si="46">E146+G146</f>
        <v>701.27459999999996</v>
      </c>
      <c r="I146" s="35" t="s">
        <v>54</v>
      </c>
      <c r="N146" s="35"/>
      <c r="O146" s="35"/>
      <c r="P146" s="35"/>
      <c r="Q146" s="38"/>
      <c r="R146" s="38"/>
      <c r="S146" s="38"/>
      <c r="T146" s="38"/>
      <c r="U146" s="35"/>
    </row>
    <row r="147" spans="1:22" x14ac:dyDescent="0.25">
      <c r="B147">
        <v>2</v>
      </c>
      <c r="C147" t="s">
        <v>38</v>
      </c>
      <c r="D147" s="35">
        <v>65.150000000000006</v>
      </c>
      <c r="E147" s="3">
        <f t="shared" si="45"/>
        <v>701.27459999999996</v>
      </c>
      <c r="F147" s="38">
        <v>0</v>
      </c>
      <c r="G147" s="38">
        <v>0</v>
      </c>
      <c r="H147" s="3">
        <f t="shared" si="46"/>
        <v>701.27459999999996</v>
      </c>
      <c r="I147" s="35" t="s">
        <v>54</v>
      </c>
      <c r="N147" s="35"/>
      <c r="O147" s="35"/>
      <c r="P147" s="35"/>
      <c r="Q147" s="38"/>
      <c r="R147" s="38"/>
      <c r="S147" s="38"/>
      <c r="T147" s="38"/>
      <c r="U147" s="35"/>
    </row>
    <row r="148" spans="1:22" x14ac:dyDescent="0.25">
      <c r="B148">
        <v>3</v>
      </c>
      <c r="C148" s="35" t="s">
        <v>38</v>
      </c>
      <c r="D148" s="35">
        <v>58.01</v>
      </c>
      <c r="E148" s="3">
        <f t="shared" si="45"/>
        <v>624.41963999999996</v>
      </c>
      <c r="F148" s="35">
        <v>0</v>
      </c>
      <c r="G148" s="38">
        <v>0</v>
      </c>
      <c r="H148" s="3">
        <f t="shared" si="46"/>
        <v>624.41963999999996</v>
      </c>
      <c r="I148" s="35" t="s">
        <v>54</v>
      </c>
      <c r="N148" s="35"/>
      <c r="O148" s="35"/>
      <c r="P148" s="35"/>
      <c r="Q148" s="38"/>
      <c r="R148" s="39"/>
      <c r="S148" s="38"/>
      <c r="T148" s="38"/>
      <c r="U148" s="35"/>
    </row>
    <row r="149" spans="1:22" x14ac:dyDescent="0.25">
      <c r="B149">
        <v>4</v>
      </c>
      <c r="C149" s="35" t="s">
        <v>38</v>
      </c>
      <c r="D149" s="35">
        <v>58.01</v>
      </c>
      <c r="E149" s="3">
        <f t="shared" si="45"/>
        <v>624.41963999999996</v>
      </c>
      <c r="F149" s="35">
        <v>0</v>
      </c>
      <c r="G149" s="38">
        <v>0</v>
      </c>
      <c r="H149" s="3">
        <f t="shared" si="46"/>
        <v>624.41963999999996</v>
      </c>
      <c r="I149" s="35" t="s">
        <v>54</v>
      </c>
      <c r="N149" s="35"/>
      <c r="O149" s="35"/>
      <c r="P149" s="35"/>
      <c r="Q149" s="38"/>
      <c r="R149" s="39"/>
      <c r="S149" s="38"/>
      <c r="T149" s="38"/>
      <c r="U149" s="35"/>
    </row>
    <row r="150" spans="1:22" x14ac:dyDescent="0.25">
      <c r="B150">
        <v>5</v>
      </c>
      <c r="C150" t="s">
        <v>38</v>
      </c>
      <c r="D150" s="35">
        <v>60.02</v>
      </c>
      <c r="E150" s="3">
        <f t="shared" si="45"/>
        <v>646.05528000000004</v>
      </c>
      <c r="F150" s="35">
        <v>0</v>
      </c>
      <c r="G150" s="35">
        <v>0</v>
      </c>
      <c r="H150" s="3">
        <f t="shared" si="46"/>
        <v>646.05528000000004</v>
      </c>
      <c r="I150" s="35" t="s">
        <v>54</v>
      </c>
      <c r="N150" s="35"/>
      <c r="O150" s="35"/>
      <c r="P150" s="35"/>
      <c r="Q150" s="38"/>
      <c r="R150" s="35"/>
      <c r="S150" s="35"/>
      <c r="T150" s="38"/>
      <c r="U150" s="35"/>
    </row>
    <row r="151" spans="1:22" x14ac:dyDescent="0.25">
      <c r="B151">
        <v>6</v>
      </c>
      <c r="C151" t="s">
        <v>38</v>
      </c>
      <c r="D151" s="35">
        <v>60.02</v>
      </c>
      <c r="E151" s="3">
        <f t="shared" si="45"/>
        <v>646.05528000000004</v>
      </c>
      <c r="F151" s="35">
        <v>0</v>
      </c>
      <c r="G151" s="38">
        <v>0</v>
      </c>
      <c r="H151" s="3">
        <f t="shared" si="46"/>
        <v>646.05528000000004</v>
      </c>
      <c r="I151" s="35" t="s">
        <v>54</v>
      </c>
      <c r="N151" s="35"/>
      <c r="O151" s="35"/>
      <c r="P151" s="35"/>
      <c r="Q151" s="38"/>
      <c r="R151" s="35"/>
      <c r="S151" s="38"/>
      <c r="T151" s="38"/>
      <c r="U151" s="35"/>
    </row>
    <row r="152" spans="1:22" x14ac:dyDescent="0.25">
      <c r="B152">
        <v>7</v>
      </c>
      <c r="C152" t="s">
        <v>14</v>
      </c>
      <c r="D152" s="35">
        <v>97.05</v>
      </c>
      <c r="E152" s="3">
        <f t="shared" si="45"/>
        <v>1044.6461999999999</v>
      </c>
      <c r="F152" s="39">
        <v>5.19</v>
      </c>
      <c r="G152" s="38">
        <v>56</v>
      </c>
      <c r="H152" s="3">
        <f t="shared" si="46"/>
        <v>1100.6461999999999</v>
      </c>
      <c r="I152" s="35" t="s">
        <v>54</v>
      </c>
      <c r="N152" s="35"/>
      <c r="O152" s="35"/>
      <c r="P152" s="35"/>
      <c r="Q152" s="38"/>
      <c r="R152" s="35"/>
      <c r="S152" s="38"/>
      <c r="T152" s="38"/>
      <c r="U152" s="35"/>
    </row>
    <row r="153" spans="1:22" x14ac:dyDescent="0.25">
      <c r="B153">
        <v>8</v>
      </c>
      <c r="C153" t="s">
        <v>14</v>
      </c>
      <c r="D153" s="35">
        <v>97.05</v>
      </c>
      <c r="E153" s="3">
        <f t="shared" si="45"/>
        <v>1044.6461999999999</v>
      </c>
      <c r="F153" s="39">
        <v>5.19</v>
      </c>
      <c r="G153" s="38">
        <v>56</v>
      </c>
      <c r="H153" s="3">
        <f t="shared" si="46"/>
        <v>1100.6461999999999</v>
      </c>
      <c r="I153" s="35" t="s">
        <v>54</v>
      </c>
      <c r="N153" s="35"/>
      <c r="O153" s="35"/>
      <c r="P153" s="35"/>
      <c r="Q153" s="38"/>
      <c r="R153" s="35"/>
      <c r="S153" s="38"/>
      <c r="T153" s="38"/>
      <c r="U153" s="35"/>
    </row>
    <row r="155" spans="1:22" x14ac:dyDescent="0.25">
      <c r="A155" s="37" t="s">
        <v>55</v>
      </c>
      <c r="B155" s="37"/>
      <c r="C155" s="37"/>
      <c r="D155" s="37"/>
      <c r="E155" s="37"/>
      <c r="N155" s="35"/>
      <c r="O155" s="35"/>
      <c r="P155" s="35"/>
      <c r="Q155" s="35"/>
      <c r="R155" s="38"/>
      <c r="S155" s="38"/>
      <c r="T155" s="38"/>
      <c r="U155" s="38"/>
      <c r="V155" s="35"/>
    </row>
    <row r="156" spans="1:22" x14ac:dyDescent="0.25">
      <c r="A156" t="s">
        <v>37</v>
      </c>
      <c r="B156">
        <v>1</v>
      </c>
      <c r="C156" t="s">
        <v>38</v>
      </c>
      <c r="D156" s="35">
        <v>65.150000000000006</v>
      </c>
      <c r="E156" s="3">
        <f t="shared" ref="E156:E163" si="47">D156*10.764</f>
        <v>701.27459999999996</v>
      </c>
      <c r="F156" s="38">
        <v>0</v>
      </c>
      <c r="G156" s="38">
        <v>0</v>
      </c>
      <c r="H156" s="3">
        <f t="shared" ref="H156:H163" si="48">E156+G156</f>
        <v>701.27459999999996</v>
      </c>
      <c r="I156" s="35" t="s">
        <v>56</v>
      </c>
      <c r="N156" s="35"/>
      <c r="O156" s="35"/>
      <c r="P156" s="35"/>
      <c r="Q156" s="35"/>
      <c r="R156" s="38"/>
      <c r="S156" s="38"/>
      <c r="T156" s="38"/>
      <c r="U156" s="38"/>
      <c r="V156" s="35"/>
    </row>
    <row r="157" spans="1:22" x14ac:dyDescent="0.25">
      <c r="B157">
        <v>2</v>
      </c>
      <c r="C157" t="s">
        <v>38</v>
      </c>
      <c r="D157" s="35">
        <v>65.150000000000006</v>
      </c>
      <c r="E157" s="3">
        <f t="shared" si="47"/>
        <v>701.27459999999996</v>
      </c>
      <c r="F157" s="38">
        <v>0</v>
      </c>
      <c r="G157" s="38">
        <v>0</v>
      </c>
      <c r="H157" s="3">
        <f t="shared" si="48"/>
        <v>701.27459999999996</v>
      </c>
      <c r="I157" s="35" t="s">
        <v>56</v>
      </c>
      <c r="N157" s="35"/>
      <c r="O157" s="35"/>
      <c r="P157" s="35"/>
      <c r="Q157" s="35"/>
      <c r="R157" s="38"/>
      <c r="S157" s="39"/>
      <c r="T157" s="38"/>
      <c r="U157" s="38"/>
      <c r="V157" s="35"/>
    </row>
    <row r="158" spans="1:22" x14ac:dyDescent="0.25">
      <c r="B158">
        <v>3</v>
      </c>
      <c r="C158" s="35" t="s">
        <v>38</v>
      </c>
      <c r="D158" s="35">
        <v>58.01</v>
      </c>
      <c r="E158" s="3">
        <f t="shared" si="47"/>
        <v>624.41963999999996</v>
      </c>
      <c r="F158" s="35">
        <v>0</v>
      </c>
      <c r="G158" s="38">
        <v>0</v>
      </c>
      <c r="H158" s="3">
        <f t="shared" si="48"/>
        <v>624.41963999999996</v>
      </c>
      <c r="I158" s="35" t="s">
        <v>56</v>
      </c>
      <c r="N158" s="35"/>
      <c r="O158" s="35"/>
      <c r="P158" s="35"/>
      <c r="Q158" s="35"/>
      <c r="R158" s="38"/>
      <c r="S158" s="39"/>
      <c r="T158" s="38"/>
      <c r="U158" s="38"/>
      <c r="V158" s="35"/>
    </row>
    <row r="159" spans="1:22" x14ac:dyDescent="0.25">
      <c r="B159">
        <v>4</v>
      </c>
      <c r="C159" s="35" t="s">
        <v>38</v>
      </c>
      <c r="D159" s="35">
        <v>58.01</v>
      </c>
      <c r="E159" s="3">
        <f t="shared" si="47"/>
        <v>624.41963999999996</v>
      </c>
      <c r="F159" s="35">
        <v>0</v>
      </c>
      <c r="G159" s="38">
        <v>0</v>
      </c>
      <c r="H159" s="3">
        <f t="shared" si="48"/>
        <v>624.41963999999996</v>
      </c>
      <c r="I159" s="35" t="s">
        <v>56</v>
      </c>
      <c r="N159" s="35"/>
      <c r="O159" s="35"/>
      <c r="P159" s="35"/>
      <c r="Q159" s="35"/>
      <c r="R159" s="38"/>
      <c r="S159" s="35"/>
      <c r="T159" s="35"/>
      <c r="U159" s="38"/>
      <c r="V159" s="35"/>
    </row>
    <row r="160" spans="1:22" x14ac:dyDescent="0.25">
      <c r="B160">
        <v>5</v>
      </c>
      <c r="C160" t="s">
        <v>38</v>
      </c>
      <c r="D160" s="35">
        <v>60.15</v>
      </c>
      <c r="E160" s="3">
        <f t="shared" si="47"/>
        <v>647.45459999999991</v>
      </c>
      <c r="F160" s="35">
        <v>0</v>
      </c>
      <c r="G160" s="35">
        <v>0</v>
      </c>
      <c r="H160" s="3">
        <f t="shared" si="48"/>
        <v>647.45459999999991</v>
      </c>
      <c r="I160" s="35" t="s">
        <v>56</v>
      </c>
      <c r="N160" s="35"/>
      <c r="O160" s="35"/>
      <c r="P160" s="35"/>
      <c r="Q160" s="35"/>
      <c r="R160" s="38"/>
      <c r="S160" s="35"/>
      <c r="T160" s="38"/>
      <c r="U160" s="38"/>
      <c r="V160" s="35"/>
    </row>
    <row r="161" spans="1:22" x14ac:dyDescent="0.25">
      <c r="B161">
        <v>6</v>
      </c>
      <c r="C161" t="s">
        <v>38</v>
      </c>
      <c r="D161" s="35">
        <v>60.15</v>
      </c>
      <c r="E161" s="3">
        <f t="shared" si="47"/>
        <v>647.45459999999991</v>
      </c>
      <c r="F161" s="35">
        <v>0</v>
      </c>
      <c r="G161" s="38">
        <v>0</v>
      </c>
      <c r="H161" s="3">
        <f t="shared" si="48"/>
        <v>647.45459999999991</v>
      </c>
      <c r="I161" s="35" t="s">
        <v>56</v>
      </c>
      <c r="N161" s="35"/>
      <c r="O161" s="35"/>
      <c r="P161" s="35"/>
      <c r="Q161" s="35"/>
      <c r="R161" s="38"/>
      <c r="S161" s="35"/>
      <c r="T161" s="38"/>
      <c r="U161" s="38"/>
      <c r="V161" s="35"/>
    </row>
    <row r="162" spans="1:22" x14ac:dyDescent="0.25">
      <c r="B162">
        <v>7</v>
      </c>
      <c r="C162" t="s">
        <v>14</v>
      </c>
      <c r="D162" s="35">
        <v>97.05</v>
      </c>
      <c r="E162" s="3">
        <f t="shared" si="47"/>
        <v>1044.6461999999999</v>
      </c>
      <c r="F162" s="39">
        <v>5.19</v>
      </c>
      <c r="G162" s="38">
        <v>56</v>
      </c>
      <c r="H162" s="3">
        <f t="shared" si="48"/>
        <v>1100.6461999999999</v>
      </c>
      <c r="I162" s="35" t="s">
        <v>56</v>
      </c>
      <c r="N162" s="35"/>
      <c r="O162" s="35"/>
      <c r="P162" s="35"/>
      <c r="Q162" s="35"/>
      <c r="R162" s="38"/>
      <c r="S162" s="35"/>
      <c r="T162" s="38"/>
      <c r="U162" s="38"/>
      <c r="V162" s="35"/>
    </row>
    <row r="163" spans="1:22" x14ac:dyDescent="0.25">
      <c r="B163">
        <v>8</v>
      </c>
      <c r="C163" t="s">
        <v>14</v>
      </c>
      <c r="D163" s="35">
        <v>97.05</v>
      </c>
      <c r="E163" s="3">
        <f t="shared" si="47"/>
        <v>1044.6461999999999</v>
      </c>
      <c r="F163" s="39">
        <v>5.19</v>
      </c>
      <c r="G163" s="38">
        <v>56</v>
      </c>
      <c r="H163" s="3">
        <f t="shared" si="48"/>
        <v>1100.6461999999999</v>
      </c>
      <c r="I163" s="35" t="s">
        <v>56</v>
      </c>
    </row>
    <row r="165" spans="1:22" x14ac:dyDescent="0.25">
      <c r="A165" s="33" t="s">
        <v>59</v>
      </c>
    </row>
    <row r="166" spans="1:22" x14ac:dyDescent="0.25">
      <c r="A166" t="s">
        <v>45</v>
      </c>
      <c r="B166">
        <v>1</v>
      </c>
      <c r="C166" t="s">
        <v>38</v>
      </c>
      <c r="D166" s="35">
        <v>65.150000000000006</v>
      </c>
      <c r="E166" s="3">
        <f t="shared" ref="E166:E173" si="49">D166*10.764</f>
        <v>701.27459999999996</v>
      </c>
      <c r="F166" s="38">
        <v>0</v>
      </c>
      <c r="G166" s="38">
        <v>0</v>
      </c>
      <c r="H166" s="3">
        <f t="shared" ref="H166:H173" si="50">E166+G166</f>
        <v>701.27459999999996</v>
      </c>
      <c r="I166" s="35" t="s">
        <v>56</v>
      </c>
    </row>
    <row r="167" spans="1:22" x14ac:dyDescent="0.25">
      <c r="B167">
        <v>2</v>
      </c>
      <c r="C167" t="s">
        <v>38</v>
      </c>
      <c r="D167" s="35">
        <v>65.150000000000006</v>
      </c>
      <c r="E167" s="3">
        <f t="shared" si="49"/>
        <v>701.27459999999996</v>
      </c>
      <c r="F167" s="38">
        <v>0</v>
      </c>
      <c r="G167" s="38">
        <v>0</v>
      </c>
      <c r="H167" s="3">
        <f t="shared" si="50"/>
        <v>701.27459999999996</v>
      </c>
      <c r="I167" s="35" t="s">
        <v>56</v>
      </c>
    </row>
    <row r="168" spans="1:22" x14ac:dyDescent="0.25">
      <c r="B168">
        <v>3</v>
      </c>
      <c r="C168" s="35" t="s">
        <v>38</v>
      </c>
      <c r="D168" s="35">
        <v>58.01</v>
      </c>
      <c r="E168" s="3">
        <f t="shared" si="49"/>
        <v>624.41963999999996</v>
      </c>
      <c r="F168" s="35">
        <v>0</v>
      </c>
      <c r="G168" s="38">
        <v>0</v>
      </c>
      <c r="H168" s="3">
        <f t="shared" si="50"/>
        <v>624.41963999999996</v>
      </c>
      <c r="I168" s="35" t="s">
        <v>56</v>
      </c>
    </row>
    <row r="169" spans="1:22" x14ac:dyDescent="0.25">
      <c r="B169">
        <v>4</v>
      </c>
      <c r="C169" s="35" t="s">
        <v>38</v>
      </c>
      <c r="D169" s="35">
        <v>58.01</v>
      </c>
      <c r="E169" s="3">
        <f t="shared" si="49"/>
        <v>624.41963999999996</v>
      </c>
      <c r="F169" s="35">
        <v>0</v>
      </c>
      <c r="G169" s="38">
        <v>0</v>
      </c>
      <c r="H169" s="3">
        <f t="shared" si="50"/>
        <v>624.41963999999996</v>
      </c>
      <c r="I169" s="35" t="s">
        <v>56</v>
      </c>
    </row>
    <row r="170" spans="1:22" x14ac:dyDescent="0.25">
      <c r="B170">
        <v>5</v>
      </c>
      <c r="C170" t="s">
        <v>38</v>
      </c>
      <c r="D170" s="35">
        <v>60.15</v>
      </c>
      <c r="E170" s="3">
        <f t="shared" si="49"/>
        <v>647.45459999999991</v>
      </c>
      <c r="F170" s="35">
        <v>0</v>
      </c>
      <c r="G170" s="35">
        <v>0</v>
      </c>
      <c r="H170" s="3">
        <f t="shared" si="50"/>
        <v>647.45459999999991</v>
      </c>
      <c r="I170" s="35" t="s">
        <v>56</v>
      </c>
    </row>
    <row r="171" spans="1:22" x14ac:dyDescent="0.25">
      <c r="B171">
        <v>6</v>
      </c>
      <c r="C171" t="s">
        <v>46</v>
      </c>
      <c r="D171" s="35">
        <v>0</v>
      </c>
      <c r="E171" s="3">
        <f t="shared" si="49"/>
        <v>0</v>
      </c>
      <c r="F171" s="35">
        <v>0</v>
      </c>
      <c r="G171" s="38">
        <v>0</v>
      </c>
      <c r="H171" s="3">
        <f t="shared" si="50"/>
        <v>0</v>
      </c>
      <c r="I171" s="35" t="s">
        <v>56</v>
      </c>
    </row>
    <row r="172" spans="1:22" x14ac:dyDescent="0.25">
      <c r="B172">
        <v>7</v>
      </c>
      <c r="C172" t="s">
        <v>46</v>
      </c>
      <c r="D172" s="35">
        <v>0</v>
      </c>
      <c r="E172" s="3">
        <f t="shared" si="49"/>
        <v>0</v>
      </c>
      <c r="F172" s="35">
        <v>0</v>
      </c>
      <c r="G172" s="38">
        <v>0</v>
      </c>
      <c r="H172" s="3">
        <f t="shared" si="50"/>
        <v>0</v>
      </c>
      <c r="I172" s="35" t="s">
        <v>56</v>
      </c>
    </row>
    <row r="173" spans="1:22" x14ac:dyDescent="0.25">
      <c r="B173">
        <v>8</v>
      </c>
      <c r="C173" t="s">
        <v>14</v>
      </c>
      <c r="D173" s="35">
        <v>97.05</v>
      </c>
      <c r="E173" s="3">
        <f t="shared" si="49"/>
        <v>1044.6461999999999</v>
      </c>
      <c r="F173" s="39">
        <v>5.19</v>
      </c>
      <c r="G173" s="38">
        <v>56</v>
      </c>
      <c r="H173" s="3">
        <f t="shared" si="50"/>
        <v>1100.6461999999999</v>
      </c>
      <c r="I173" s="35" t="s">
        <v>56</v>
      </c>
    </row>
    <row r="175" spans="1:22" x14ac:dyDescent="0.25">
      <c r="A175" s="33" t="s">
        <v>58</v>
      </c>
    </row>
    <row r="176" spans="1:22" x14ac:dyDescent="0.25">
      <c r="A176" t="s">
        <v>57</v>
      </c>
      <c r="B176">
        <v>1</v>
      </c>
      <c r="C176" t="s">
        <v>38</v>
      </c>
      <c r="D176" s="35">
        <v>65.150000000000006</v>
      </c>
      <c r="E176" s="3">
        <f t="shared" ref="E176:E183" si="51">D176*10.764</f>
        <v>701.27459999999996</v>
      </c>
      <c r="F176" s="38">
        <v>0</v>
      </c>
      <c r="G176" s="38">
        <v>0</v>
      </c>
      <c r="H176" s="3">
        <f t="shared" ref="H176:H183" si="52">E176+G176</f>
        <v>701.27459999999996</v>
      </c>
    </row>
    <row r="177" spans="2:8" x14ac:dyDescent="0.25">
      <c r="B177">
        <v>2</v>
      </c>
      <c r="C177" t="s">
        <v>38</v>
      </c>
      <c r="D177" s="35">
        <v>65.150000000000006</v>
      </c>
      <c r="E177" s="3">
        <f t="shared" si="51"/>
        <v>701.27459999999996</v>
      </c>
      <c r="F177" s="38">
        <v>0</v>
      </c>
      <c r="G177" s="38">
        <v>0</v>
      </c>
      <c r="H177" s="3">
        <f t="shared" si="52"/>
        <v>701.27459999999996</v>
      </c>
    </row>
    <row r="178" spans="2:8" x14ac:dyDescent="0.25">
      <c r="B178">
        <v>3</v>
      </c>
      <c r="C178" s="35" t="s">
        <v>38</v>
      </c>
      <c r="D178" s="35">
        <v>58.01</v>
      </c>
      <c r="E178" s="3">
        <f t="shared" si="51"/>
        <v>624.41963999999996</v>
      </c>
      <c r="F178" s="35">
        <v>0</v>
      </c>
      <c r="G178" s="38">
        <v>0</v>
      </c>
      <c r="H178" s="3">
        <f t="shared" si="52"/>
        <v>624.41963999999996</v>
      </c>
    </row>
    <row r="179" spans="2:8" x14ac:dyDescent="0.25">
      <c r="B179">
        <v>4</v>
      </c>
      <c r="C179" s="35" t="s">
        <v>38</v>
      </c>
      <c r="D179" s="35">
        <v>58.01</v>
      </c>
      <c r="E179" s="3">
        <f t="shared" si="51"/>
        <v>624.41963999999996</v>
      </c>
      <c r="F179" s="35">
        <v>0</v>
      </c>
      <c r="G179" s="38">
        <v>0</v>
      </c>
      <c r="H179" s="3">
        <f t="shared" si="52"/>
        <v>624.41963999999996</v>
      </c>
    </row>
    <row r="180" spans="2:8" x14ac:dyDescent="0.25">
      <c r="B180">
        <v>5</v>
      </c>
      <c r="C180" t="s">
        <v>38</v>
      </c>
      <c r="D180" s="35">
        <v>60.15</v>
      </c>
      <c r="E180" s="3">
        <f t="shared" si="51"/>
        <v>647.45459999999991</v>
      </c>
      <c r="F180" s="35">
        <v>0</v>
      </c>
      <c r="G180" s="35">
        <v>0</v>
      </c>
      <c r="H180" s="3">
        <f t="shared" si="52"/>
        <v>647.45459999999991</v>
      </c>
    </row>
    <row r="181" spans="2:8" x14ac:dyDescent="0.25">
      <c r="B181">
        <v>6</v>
      </c>
      <c r="C181" t="s">
        <v>38</v>
      </c>
      <c r="D181" s="35">
        <v>60.15</v>
      </c>
      <c r="E181" s="3">
        <f t="shared" si="51"/>
        <v>647.45459999999991</v>
      </c>
      <c r="F181" s="35">
        <v>0</v>
      </c>
      <c r="G181" s="38">
        <v>0</v>
      </c>
      <c r="H181" s="3">
        <f t="shared" si="52"/>
        <v>647.45459999999991</v>
      </c>
    </row>
    <row r="182" spans="2:8" x14ac:dyDescent="0.25">
      <c r="B182">
        <v>7</v>
      </c>
      <c r="C182" t="s">
        <v>46</v>
      </c>
      <c r="D182" s="35">
        <v>0</v>
      </c>
      <c r="E182" s="3">
        <f t="shared" si="51"/>
        <v>0</v>
      </c>
      <c r="F182" s="35">
        <v>0</v>
      </c>
      <c r="G182" s="38">
        <v>0</v>
      </c>
      <c r="H182" s="3">
        <f t="shared" si="52"/>
        <v>0</v>
      </c>
    </row>
    <row r="183" spans="2:8" x14ac:dyDescent="0.25">
      <c r="B183">
        <v>8</v>
      </c>
      <c r="C183" t="s">
        <v>14</v>
      </c>
      <c r="D183" s="35">
        <v>97.05</v>
      </c>
      <c r="E183" s="3">
        <f t="shared" si="51"/>
        <v>1044.6461999999999</v>
      </c>
      <c r="F183" s="39">
        <v>5.19</v>
      </c>
      <c r="G183" s="38">
        <v>56</v>
      </c>
      <c r="H183" s="3">
        <f t="shared" si="52"/>
        <v>1100.6461999999999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C817D7-D5EC-4661-82C8-98FD5F20CD66}">
  <dimension ref="C3:P35"/>
  <sheetViews>
    <sheetView workbookViewId="0">
      <selection activeCell="E7" sqref="E7"/>
    </sheetView>
  </sheetViews>
  <sheetFormatPr defaultRowHeight="15" x14ac:dyDescent="0.25"/>
  <cols>
    <col min="6" max="6" width="20.140625" customWidth="1"/>
    <col min="11" max="11" width="14.28515625" bestFit="1" customWidth="1"/>
    <col min="12" max="12" width="10" bestFit="1" customWidth="1"/>
    <col min="14" max="14" width="18" bestFit="1" customWidth="1"/>
    <col min="16" max="16" width="14" customWidth="1"/>
  </cols>
  <sheetData>
    <row r="3" spans="3:12" x14ac:dyDescent="0.25">
      <c r="C3" t="s">
        <v>0</v>
      </c>
      <c r="D3" t="s">
        <v>6</v>
      </c>
      <c r="F3" t="s">
        <v>8</v>
      </c>
      <c r="G3" t="s">
        <v>24</v>
      </c>
    </row>
    <row r="4" spans="3:12" x14ac:dyDescent="0.25">
      <c r="C4" t="s">
        <v>25</v>
      </c>
      <c r="D4">
        <v>60.015000000000001</v>
      </c>
      <c r="E4">
        <f>D4*10.764</f>
        <v>646.00145999999995</v>
      </c>
      <c r="F4" s="28">
        <v>14697729</v>
      </c>
      <c r="G4" s="3">
        <f>F4/E4</f>
        <v>22751.851056188018</v>
      </c>
      <c r="H4">
        <v>881900</v>
      </c>
      <c r="I4">
        <v>30000</v>
      </c>
      <c r="K4" s="12">
        <f>F4+H4+I4</f>
        <v>15609629</v>
      </c>
      <c r="L4" s="12">
        <f>K4/E4</f>
        <v>24163.457772990176</v>
      </c>
    </row>
    <row r="5" spans="3:12" x14ac:dyDescent="0.25">
      <c r="C5" t="s">
        <v>26</v>
      </c>
      <c r="D5">
        <v>60.015000000000001</v>
      </c>
      <c r="E5">
        <f>D5*10.764</f>
        <v>646.00145999999995</v>
      </c>
      <c r="F5" s="28">
        <v>14697729</v>
      </c>
      <c r="G5" s="3">
        <f t="shared" ref="G5:G35" si="0">F5/E5</f>
        <v>22751.851056188018</v>
      </c>
      <c r="H5">
        <v>879300</v>
      </c>
      <c r="I5">
        <v>30000</v>
      </c>
      <c r="K5" s="12">
        <f>F5+H5+I5</f>
        <v>15607029</v>
      </c>
      <c r="L5" s="12">
        <f>K5/E5</f>
        <v>24159.433014284521</v>
      </c>
    </row>
    <row r="6" spans="3:12" x14ac:dyDescent="0.25">
      <c r="C6" t="s">
        <v>27</v>
      </c>
      <c r="D6">
        <v>64.566999999999993</v>
      </c>
      <c r="E6">
        <f t="shared" ref="E6:E23" si="1">D6*10.764</f>
        <v>694.99918799999989</v>
      </c>
      <c r="F6" s="28">
        <v>14146198</v>
      </c>
      <c r="G6" s="3">
        <f t="shared" si="0"/>
        <v>20354.265507429631</v>
      </c>
      <c r="H6">
        <v>848800</v>
      </c>
      <c r="I6">
        <v>30000</v>
      </c>
      <c r="K6" s="12">
        <f>F6+H6+I6</f>
        <v>15024998</v>
      </c>
      <c r="L6" s="12">
        <f>K6/E6</f>
        <v>21618.727416412468</v>
      </c>
    </row>
    <row r="7" spans="3:12" x14ac:dyDescent="0.25">
      <c r="C7" t="s">
        <v>28</v>
      </c>
      <c r="D7">
        <v>60.107999999999997</v>
      </c>
      <c r="E7">
        <f t="shared" si="1"/>
        <v>647.00251199999991</v>
      </c>
      <c r="F7" s="28">
        <v>9025619</v>
      </c>
      <c r="G7" s="3">
        <f t="shared" si="0"/>
        <v>13949.897925589508</v>
      </c>
      <c r="H7">
        <v>541600</v>
      </c>
      <c r="I7">
        <v>30000</v>
      </c>
      <c r="K7" s="12">
        <f>F7+H7+I7</f>
        <v>9597219</v>
      </c>
      <c r="L7" s="12">
        <f>K7/E7</f>
        <v>14833.356628451547</v>
      </c>
    </row>
    <row r="8" spans="3:12" x14ac:dyDescent="0.25">
      <c r="C8" t="s">
        <v>29</v>
      </c>
      <c r="D8">
        <v>65.123999999999995</v>
      </c>
      <c r="E8">
        <f t="shared" si="1"/>
        <v>700.99473599999988</v>
      </c>
      <c r="F8" s="28">
        <v>15286270</v>
      </c>
      <c r="G8" s="3">
        <f t="shared" si="0"/>
        <v>21806.540356103334</v>
      </c>
      <c r="H8">
        <v>917200</v>
      </c>
      <c r="I8">
        <v>30000</v>
      </c>
      <c r="K8" s="12">
        <f t="shared" ref="K8:K17" si="2">F8+H8+I8</f>
        <v>16233470</v>
      </c>
      <c r="L8" s="12">
        <f t="shared" ref="L8:L17" si="3">K8/E8</f>
        <v>23157.763056297761</v>
      </c>
    </row>
    <row r="9" spans="3:12" x14ac:dyDescent="0.25">
      <c r="C9" t="s">
        <v>30</v>
      </c>
      <c r="D9">
        <v>59.179000000000002</v>
      </c>
      <c r="E9">
        <f t="shared" si="1"/>
        <v>637.00275599999998</v>
      </c>
      <c r="F9" s="28">
        <v>11656637</v>
      </c>
      <c r="G9" s="3">
        <f t="shared" si="0"/>
        <v>18299.193983393066</v>
      </c>
      <c r="H9">
        <v>699500</v>
      </c>
      <c r="I9">
        <v>30000</v>
      </c>
      <c r="K9" s="12">
        <f t="shared" si="2"/>
        <v>12386137</v>
      </c>
      <c r="L9" s="12">
        <f t="shared" si="3"/>
        <v>19444.400959546241</v>
      </c>
    </row>
    <row r="10" spans="3:12" x14ac:dyDescent="0.25">
      <c r="C10" t="s">
        <v>31</v>
      </c>
      <c r="D10">
        <v>60.015000000000001</v>
      </c>
      <c r="E10">
        <f t="shared" si="1"/>
        <v>646.00145999999995</v>
      </c>
      <c r="F10" s="28">
        <v>8500000</v>
      </c>
      <c r="G10" s="3">
        <f t="shared" si="0"/>
        <v>13157.864999252479</v>
      </c>
      <c r="H10">
        <v>510000</v>
      </c>
      <c r="I10">
        <v>30000</v>
      </c>
      <c r="K10" s="12">
        <f t="shared" si="2"/>
        <v>9040000</v>
      </c>
      <c r="L10" s="12">
        <f t="shared" si="3"/>
        <v>13993.776422734401</v>
      </c>
    </row>
    <row r="11" spans="3:12" x14ac:dyDescent="0.25">
      <c r="C11" t="s">
        <v>63</v>
      </c>
      <c r="D11">
        <v>102.285</v>
      </c>
      <c r="E11">
        <f t="shared" si="1"/>
        <v>1100.9957399999998</v>
      </c>
      <c r="F11" s="28">
        <v>15005379</v>
      </c>
      <c r="G11" s="3">
        <f t="shared" si="0"/>
        <v>13628.916493355371</v>
      </c>
      <c r="H11">
        <v>900400</v>
      </c>
      <c r="I11">
        <v>30000</v>
      </c>
      <c r="K11" s="12">
        <f t="shared" si="2"/>
        <v>15935779</v>
      </c>
      <c r="L11" s="12">
        <f t="shared" si="3"/>
        <v>14473.969717630336</v>
      </c>
    </row>
    <row r="12" spans="3:12" x14ac:dyDescent="0.25">
      <c r="C12" t="s">
        <v>32</v>
      </c>
      <c r="D12">
        <v>60.107999999999997</v>
      </c>
      <c r="E12">
        <f t="shared" si="1"/>
        <v>647.00251199999991</v>
      </c>
      <c r="F12" s="28">
        <v>11509847</v>
      </c>
      <c r="G12" s="3">
        <f t="shared" si="0"/>
        <v>17789.493528272425</v>
      </c>
      <c r="H12">
        <v>690600</v>
      </c>
      <c r="I12">
        <v>30000</v>
      </c>
      <c r="K12" s="12">
        <f t="shared" si="2"/>
        <v>12230447</v>
      </c>
      <c r="L12" s="12">
        <f t="shared" si="3"/>
        <v>18903.245000075058</v>
      </c>
    </row>
    <row r="13" spans="3:12" x14ac:dyDescent="0.25">
      <c r="C13" t="s">
        <v>33</v>
      </c>
      <c r="D13">
        <v>101.542</v>
      </c>
      <c r="E13">
        <f t="shared" si="1"/>
        <v>1092.9980880000001</v>
      </c>
      <c r="F13" s="28">
        <v>23009092</v>
      </c>
      <c r="G13" s="3">
        <f t="shared" si="0"/>
        <v>21051.356130094162</v>
      </c>
      <c r="H13">
        <v>1380600</v>
      </c>
      <c r="I13">
        <v>30000</v>
      </c>
      <c r="K13" s="12">
        <f t="shared" si="2"/>
        <v>24419692</v>
      </c>
      <c r="L13" s="12">
        <f t="shared" si="3"/>
        <v>22341.934782963683</v>
      </c>
    </row>
    <row r="14" spans="3:12" x14ac:dyDescent="0.25">
      <c r="C14" t="s">
        <v>34</v>
      </c>
      <c r="D14">
        <v>57.878</v>
      </c>
      <c r="E14">
        <f t="shared" si="1"/>
        <v>622.99879199999998</v>
      </c>
      <c r="F14" s="28">
        <v>14084377</v>
      </c>
      <c r="G14" s="3">
        <f t="shared" si="0"/>
        <v>22607.390545309438</v>
      </c>
      <c r="H14">
        <v>845100</v>
      </c>
      <c r="I14">
        <v>30000</v>
      </c>
      <c r="K14" s="12">
        <f t="shared" si="2"/>
        <v>14959477</v>
      </c>
      <c r="L14" s="12">
        <f t="shared" si="3"/>
        <v>24012.048164613458</v>
      </c>
    </row>
    <row r="15" spans="3:12" x14ac:dyDescent="0.25">
      <c r="C15" t="s">
        <v>68</v>
      </c>
      <c r="D15">
        <v>101.542</v>
      </c>
      <c r="E15">
        <f t="shared" si="1"/>
        <v>1092.9980880000001</v>
      </c>
      <c r="F15" s="28">
        <v>15104330</v>
      </c>
      <c r="G15" s="3">
        <f t="shared" si="0"/>
        <v>13819.173304903346</v>
      </c>
      <c r="K15" s="12">
        <f t="shared" si="2"/>
        <v>15104330</v>
      </c>
      <c r="L15" s="12">
        <f t="shared" si="3"/>
        <v>13819.173304903346</v>
      </c>
    </row>
    <row r="16" spans="3:12" x14ac:dyDescent="0.25">
      <c r="C16" t="s">
        <v>69</v>
      </c>
      <c r="D16">
        <v>57.970999999999997</v>
      </c>
      <c r="E16">
        <f t="shared" si="1"/>
        <v>623.99984399999994</v>
      </c>
      <c r="F16" s="28">
        <v>14948505</v>
      </c>
      <c r="G16" s="3">
        <f t="shared" si="0"/>
        <v>23955.943488985875</v>
      </c>
      <c r="H16">
        <v>897000</v>
      </c>
      <c r="I16">
        <v>30000</v>
      </c>
      <c r="K16" s="12">
        <f t="shared" si="2"/>
        <v>15875505</v>
      </c>
      <c r="L16" s="12">
        <f t="shared" si="3"/>
        <v>25441.520783457123</v>
      </c>
    </row>
    <row r="17" spans="3:16" x14ac:dyDescent="0.25">
      <c r="C17" t="s">
        <v>70</v>
      </c>
      <c r="D17">
        <v>102.285</v>
      </c>
      <c r="E17">
        <f t="shared" si="1"/>
        <v>1100.9957399999998</v>
      </c>
      <c r="F17" s="28">
        <v>18045559</v>
      </c>
      <c r="G17" s="3">
        <f t="shared" si="0"/>
        <v>16390.216914009136</v>
      </c>
      <c r="H17">
        <v>1082800</v>
      </c>
      <c r="I17">
        <v>30000</v>
      </c>
      <c r="K17" s="12">
        <f t="shared" si="2"/>
        <v>19158359</v>
      </c>
      <c r="L17" s="12">
        <f t="shared" si="3"/>
        <v>17400.938354221063</v>
      </c>
    </row>
    <row r="18" spans="3:16" x14ac:dyDescent="0.25">
      <c r="C18" t="s">
        <v>71</v>
      </c>
      <c r="D18">
        <v>57.970999999999997</v>
      </c>
      <c r="E18">
        <f t="shared" si="1"/>
        <v>623.99984399999994</v>
      </c>
      <c r="F18" s="28">
        <v>14948505</v>
      </c>
      <c r="G18" s="3">
        <f t="shared" si="0"/>
        <v>23955.943488985875</v>
      </c>
      <c r="H18">
        <v>897000</v>
      </c>
      <c r="I18">
        <v>30000</v>
      </c>
      <c r="K18" s="12">
        <f t="shared" ref="K18:K19" si="4">F18+H18+I18</f>
        <v>15875505</v>
      </c>
      <c r="L18" s="12">
        <f t="shared" ref="L18:L19" si="5">K18/E18</f>
        <v>25441.520783457123</v>
      </c>
    </row>
    <row r="19" spans="3:16" x14ac:dyDescent="0.25">
      <c r="C19" t="s">
        <v>72</v>
      </c>
      <c r="D19">
        <v>102.285</v>
      </c>
      <c r="E19">
        <f t="shared" si="1"/>
        <v>1100.9957399999998</v>
      </c>
      <c r="F19" s="28">
        <v>18249000</v>
      </c>
      <c r="G19" s="3">
        <f t="shared" si="0"/>
        <v>16574.996012246153</v>
      </c>
      <c r="H19">
        <v>1095000</v>
      </c>
      <c r="I19">
        <v>30000</v>
      </c>
      <c r="K19" s="12">
        <f t="shared" si="4"/>
        <v>19374000</v>
      </c>
      <c r="L19" s="12">
        <f t="shared" si="5"/>
        <v>17596.798330936323</v>
      </c>
    </row>
    <row r="20" spans="3:16" x14ac:dyDescent="0.25">
      <c r="C20" t="s">
        <v>73</v>
      </c>
      <c r="D20">
        <v>60.015000000000001</v>
      </c>
      <c r="E20">
        <f t="shared" si="1"/>
        <v>646.00145999999995</v>
      </c>
      <c r="F20" s="28">
        <v>12930845</v>
      </c>
      <c r="G20" s="3">
        <f t="shared" si="0"/>
        <v>20016.742686618698</v>
      </c>
      <c r="H20">
        <v>775900</v>
      </c>
      <c r="I20">
        <v>30000</v>
      </c>
      <c r="K20" s="12">
        <f t="shared" ref="K20" si="6">F20+H20+I20</f>
        <v>13736745</v>
      </c>
      <c r="L20" s="12">
        <f t="shared" ref="L20" si="7">K20/E20</f>
        <v>21264.263086959589</v>
      </c>
    </row>
    <row r="21" spans="3:16" x14ac:dyDescent="0.25">
      <c r="C21" t="s">
        <v>74</v>
      </c>
      <c r="D21">
        <v>101.542</v>
      </c>
      <c r="E21">
        <f t="shared" si="1"/>
        <v>1092.9980880000001</v>
      </c>
      <c r="F21" s="28">
        <v>17961472</v>
      </c>
      <c r="G21" s="3">
        <f t="shared" si="0"/>
        <v>16433.214474205008</v>
      </c>
      <c r="H21">
        <v>1077700</v>
      </c>
      <c r="I21">
        <v>30000</v>
      </c>
      <c r="K21" s="12">
        <f t="shared" ref="K21" si="8">F21+H21+I21</f>
        <v>19069172</v>
      </c>
      <c r="L21" s="12">
        <f t="shared" ref="L21" si="9">K21/E21</f>
        <v>17446.665469372714</v>
      </c>
      <c r="O21" s="70">
        <v>25204580</v>
      </c>
      <c r="P21" s="12">
        <f>O21-K21</f>
        <v>6135408</v>
      </c>
    </row>
    <row r="22" spans="3:16" x14ac:dyDescent="0.25">
      <c r="C22" t="s">
        <v>75</v>
      </c>
      <c r="D22">
        <v>57.878</v>
      </c>
      <c r="E22">
        <f t="shared" si="1"/>
        <v>622.99879199999998</v>
      </c>
      <c r="F22" s="28">
        <v>14155806</v>
      </c>
      <c r="G22" s="3">
        <f t="shared" si="0"/>
        <v>22722.044058152846</v>
      </c>
      <c r="H22">
        <v>849400</v>
      </c>
      <c r="I22">
        <v>30000</v>
      </c>
      <c r="K22" s="12">
        <f t="shared" ref="K22" si="10">F22+H22+I22</f>
        <v>15035206</v>
      </c>
      <c r="L22" s="12">
        <f t="shared" ref="L22" si="11">K22/E22</f>
        <v>24133.603777517437</v>
      </c>
    </row>
    <row r="23" spans="3:16" x14ac:dyDescent="0.25">
      <c r="C23" t="s">
        <v>76</v>
      </c>
      <c r="D23">
        <v>65.123999999999995</v>
      </c>
      <c r="E23">
        <f t="shared" si="1"/>
        <v>700.99473599999988</v>
      </c>
      <c r="F23" s="28">
        <v>11500556</v>
      </c>
      <c r="G23" s="3">
        <f t="shared" si="0"/>
        <v>16406.051870837447</v>
      </c>
      <c r="H23">
        <v>690100</v>
      </c>
      <c r="I23">
        <v>30000</v>
      </c>
      <c r="K23" s="12">
        <f t="shared" ref="K23" si="12">F23+H23+I23</f>
        <v>12220656</v>
      </c>
      <c r="L23" s="12">
        <f t="shared" ref="L23" si="13">K23/E23</f>
        <v>17433.306375070984</v>
      </c>
    </row>
    <row r="24" spans="3:16" x14ac:dyDescent="0.25">
      <c r="C24" t="s">
        <v>77</v>
      </c>
      <c r="D24">
        <v>57.878</v>
      </c>
      <c r="E24">
        <f t="shared" ref="E24:E27" si="14">D24*10.764</f>
        <v>622.99879199999998</v>
      </c>
      <c r="F24" s="28">
        <v>14084812</v>
      </c>
      <c r="G24" s="3">
        <f t="shared" si="0"/>
        <v>22608.088781013241</v>
      </c>
      <c r="H24">
        <v>845100</v>
      </c>
      <c r="I24">
        <v>30000</v>
      </c>
      <c r="K24" s="12">
        <f t="shared" ref="K24" si="15">F24+H24+I24</f>
        <v>14959912</v>
      </c>
      <c r="L24" s="12">
        <f t="shared" ref="L24" si="16">K24/E24</f>
        <v>24012.746400317257</v>
      </c>
      <c r="M24">
        <v>2362</v>
      </c>
    </row>
    <row r="25" spans="3:16" x14ac:dyDescent="0.25">
      <c r="C25" t="s">
        <v>78</v>
      </c>
      <c r="D25">
        <v>59.271999999999998</v>
      </c>
      <c r="E25">
        <f t="shared" si="14"/>
        <v>638.00380799999994</v>
      </c>
      <c r="F25" s="28">
        <v>14458368</v>
      </c>
      <c r="G25" s="3">
        <f t="shared" si="0"/>
        <v>22661.883547880017</v>
      </c>
      <c r="H25">
        <v>867600</v>
      </c>
      <c r="I25">
        <v>30000</v>
      </c>
      <c r="K25" s="12">
        <f t="shared" ref="K25" si="17">F25+H25+I25</f>
        <v>15355968</v>
      </c>
      <c r="L25" s="12">
        <f t="shared" ref="L25" si="18">K25/E25</f>
        <v>24068.771702378304</v>
      </c>
    </row>
    <row r="26" spans="3:16" x14ac:dyDescent="0.25">
      <c r="C26" t="s">
        <v>79</v>
      </c>
      <c r="D26">
        <v>57.878</v>
      </c>
      <c r="E26">
        <f t="shared" si="14"/>
        <v>622.99879199999998</v>
      </c>
      <c r="F26" s="28">
        <v>14465330</v>
      </c>
      <c r="G26" s="3">
        <f t="shared" si="0"/>
        <v>23218.873271908367</v>
      </c>
      <c r="H26">
        <v>868000</v>
      </c>
      <c r="I26">
        <v>30000</v>
      </c>
      <c r="K26" s="12">
        <f t="shared" ref="K26" si="19">F26+H26+I26</f>
        <v>15363330</v>
      </c>
      <c r="L26" s="12">
        <f t="shared" ref="L26" si="20">K26/E26</f>
        <v>24660.288586883809</v>
      </c>
    </row>
    <row r="27" spans="3:16" x14ac:dyDescent="0.25">
      <c r="C27" t="s">
        <v>80</v>
      </c>
      <c r="D27">
        <v>101.542</v>
      </c>
      <c r="E27">
        <f t="shared" si="14"/>
        <v>1092.9980880000001</v>
      </c>
      <c r="F27" s="28">
        <v>22494121</v>
      </c>
      <c r="G27" s="3">
        <f t="shared" si="0"/>
        <v>20580.201600499047</v>
      </c>
      <c r="H27">
        <v>1349700</v>
      </c>
      <c r="I27">
        <v>30000</v>
      </c>
      <c r="K27" s="12">
        <f t="shared" ref="K27" si="21">F27+H27+I27</f>
        <v>23873821</v>
      </c>
      <c r="L27" s="12">
        <f t="shared" ref="L27" si="22">K27/E27</f>
        <v>21842.509389641309</v>
      </c>
    </row>
    <row r="28" spans="3:16" x14ac:dyDescent="0.25">
      <c r="C28" t="s">
        <v>81</v>
      </c>
      <c r="D28">
        <v>59.179000000000002</v>
      </c>
      <c r="E28">
        <f>D28*10.764</f>
        <v>637.00275599999998</v>
      </c>
      <c r="F28" s="28">
        <v>12935022</v>
      </c>
      <c r="G28" s="3">
        <f t="shared" si="0"/>
        <v>20306.069131041564</v>
      </c>
      <c r="H28">
        <v>776200</v>
      </c>
      <c r="I28">
        <v>30000</v>
      </c>
      <c r="K28" s="12">
        <f t="shared" ref="K28" si="23">F28+H28+I28</f>
        <v>13741222</v>
      </c>
      <c r="L28" s="12">
        <f>K28/E28</f>
        <v>21571.683749512697</v>
      </c>
    </row>
    <row r="29" spans="3:16" x14ac:dyDescent="0.25">
      <c r="C29" t="s">
        <v>82</v>
      </c>
      <c r="D29">
        <v>102.285</v>
      </c>
      <c r="E29">
        <f t="shared" ref="E29:E34" si="24">D29*10.764</f>
        <v>1100.9957399999998</v>
      </c>
      <c r="F29" s="28">
        <v>25529193</v>
      </c>
      <c r="G29" s="3">
        <f t="shared" si="0"/>
        <v>23187.367645945662</v>
      </c>
      <c r="H29">
        <v>1531800</v>
      </c>
      <c r="I29">
        <v>30000</v>
      </c>
      <c r="K29" s="12">
        <f t="shared" ref="K29" si="25">F29+H29+I29</f>
        <v>27090993</v>
      </c>
      <c r="L29" s="12">
        <f>K29/E29</f>
        <v>24605.901744905939</v>
      </c>
    </row>
    <row r="30" spans="3:16" x14ac:dyDescent="0.25">
      <c r="C30" t="s">
        <v>83</v>
      </c>
      <c r="D30">
        <v>59.179000000000002</v>
      </c>
      <c r="E30">
        <f t="shared" si="24"/>
        <v>637.00275599999998</v>
      </c>
      <c r="F30" s="28">
        <v>13887403</v>
      </c>
      <c r="G30" s="3">
        <f t="shared" si="0"/>
        <v>21801.166273133047</v>
      </c>
      <c r="H30">
        <v>833300</v>
      </c>
      <c r="I30">
        <v>30000</v>
      </c>
      <c r="K30" s="12">
        <f t="shared" ref="K30" si="26">F30+H30+I30</f>
        <v>14750703</v>
      </c>
      <c r="L30" s="12">
        <f>K30/E30</f>
        <v>23156.419436276348</v>
      </c>
    </row>
    <row r="31" spans="3:16" x14ac:dyDescent="0.25">
      <c r="C31" t="s">
        <v>84</v>
      </c>
      <c r="D31">
        <v>57.878</v>
      </c>
      <c r="E31">
        <f t="shared" si="24"/>
        <v>622.99879199999998</v>
      </c>
      <c r="F31" s="28">
        <v>13524614</v>
      </c>
      <c r="G31" s="3">
        <f t="shared" si="0"/>
        <v>21708.892815959105</v>
      </c>
      <c r="H31">
        <v>811500</v>
      </c>
      <c r="I31">
        <v>30000</v>
      </c>
      <c r="K31" s="12">
        <f t="shared" ref="K31" si="27">F31+H31+I31</f>
        <v>14366114</v>
      </c>
      <c r="L31" s="12">
        <f>K31/E31</f>
        <v>23059.617746417716</v>
      </c>
    </row>
    <row r="32" spans="3:16" x14ac:dyDescent="0.25">
      <c r="C32" t="s">
        <v>85</v>
      </c>
      <c r="D32">
        <v>57.878</v>
      </c>
      <c r="E32">
        <f>D32*10.764</f>
        <v>622.99879199999998</v>
      </c>
      <c r="F32" s="28">
        <v>12525859</v>
      </c>
      <c r="G32" s="3">
        <f t="shared" si="0"/>
        <v>20105.751665727148</v>
      </c>
      <c r="H32">
        <v>751600</v>
      </c>
      <c r="I32">
        <v>30000</v>
      </c>
      <c r="K32" s="12">
        <f t="shared" ref="K32" si="28">F32+H32+I32</f>
        <v>13307459</v>
      </c>
      <c r="L32" s="12">
        <f>K32/E32</f>
        <v>21360.328737202432</v>
      </c>
    </row>
    <row r="33" spans="3:14" x14ac:dyDescent="0.25">
      <c r="C33" t="s">
        <v>86</v>
      </c>
      <c r="D33">
        <v>57.878</v>
      </c>
      <c r="E33">
        <f>D33*10.764</f>
        <v>622.99879199999998</v>
      </c>
      <c r="F33" s="28">
        <v>12435859</v>
      </c>
      <c r="G33" s="3">
        <f t="shared" si="0"/>
        <v>19961.289106319808</v>
      </c>
      <c r="H33">
        <v>746200</v>
      </c>
      <c r="I33">
        <v>30000</v>
      </c>
      <c r="K33" s="12">
        <f t="shared" ref="K33" si="29">F33+H33+I33</f>
        <v>13212059</v>
      </c>
      <c r="L33" s="12">
        <f>K33/E33</f>
        <v>21207.198424230653</v>
      </c>
      <c r="N33" s="12">
        <f>623*25000</f>
        <v>15575000</v>
      </c>
    </row>
    <row r="34" spans="3:14" x14ac:dyDescent="0.25">
      <c r="E34">
        <f t="shared" si="24"/>
        <v>0</v>
      </c>
      <c r="G34" s="3" t="e">
        <f t="shared" si="0"/>
        <v>#DIV/0!</v>
      </c>
    </row>
    <row r="35" spans="3:14" x14ac:dyDescent="0.25">
      <c r="G35" s="3" t="e">
        <f t="shared" si="0"/>
        <v>#DIV/0!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Bldg -1,Wing-A</vt:lpstr>
      <vt:lpstr>Bldg -2,Wing-B</vt:lpstr>
      <vt:lpstr>Total</vt:lpstr>
      <vt:lpstr>Rera</vt:lpstr>
      <vt:lpstr>Typical Floor</vt:lpstr>
      <vt:lpstr>IGR</vt:lpstr>
    </vt:vector>
  </TitlesOfParts>
  <Company>NONE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CHANGE_ME1</dc:creator>
  <cp:lastModifiedBy>anil_</cp:lastModifiedBy>
  <cp:lastPrinted>2013-08-31T05:30:46Z</cp:lastPrinted>
  <dcterms:created xsi:type="dcterms:W3CDTF">2013-08-30T08:57:19Z</dcterms:created>
  <dcterms:modified xsi:type="dcterms:W3CDTF">2023-12-23T06:50:14Z</dcterms:modified>
</cp:coreProperties>
</file>