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njay Chavhan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20" i="23"/>
  <c r="D27" i="23"/>
  <c r="I23" i="38"/>
  <c r="I21" i="38"/>
  <c r="J19" i="38"/>
  <c r="J12" i="38"/>
  <c r="J13" i="38"/>
  <c r="J14" i="38"/>
  <c r="J15" i="38"/>
  <c r="J16" i="38"/>
  <c r="J17" i="38"/>
  <c r="J18" i="38"/>
  <c r="J11" i="38"/>
  <c r="D8" i="25" l="1"/>
  <c r="C5" i="25"/>
  <c r="C7" i="25" s="1"/>
  <c r="D9" i="25" l="1"/>
  <c r="C10" i="25" s="1"/>
  <c r="E10" i="25" s="1"/>
  <c r="E5" i="25"/>
  <c r="C18" i="25" l="1"/>
  <c r="C23" i="23" l="1"/>
  <c r="Q2" i="4"/>
  <c r="D3" i="4"/>
  <c r="Q7" i="4" l="1"/>
  <c r="Q6" i="4"/>
  <c r="Q4" i="4"/>
  <c r="Q3" i="4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C17" i="25" l="1"/>
  <c r="P19" i="4" l="1"/>
  <c r="Q19" i="4" s="1"/>
  <c r="Q8" i="4"/>
  <c r="Q9" i="4"/>
  <c r="P10" i="4"/>
  <c r="D23" i="23"/>
  <c r="C5" i="23"/>
  <c r="B2" i="4" l="1"/>
  <c r="D2" i="4" s="1"/>
  <c r="B3" i="4"/>
  <c r="B4" i="4"/>
  <c r="D4" i="4" s="1"/>
  <c r="C5" i="4"/>
  <c r="D5" i="4" s="1"/>
  <c r="B6" i="4"/>
  <c r="D6" i="4" s="1"/>
  <c r="B7" i="4"/>
  <c r="D7" i="4" s="1"/>
  <c r="B8" i="4"/>
  <c r="D8" i="4" s="1"/>
  <c r="B9" i="4"/>
  <c r="D9" i="4" s="1"/>
  <c r="C10" i="4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J9" i="4"/>
  <c r="I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<sst xmlns="http://schemas.openxmlformats.org/spreadsheetml/2006/main" count="133" uniqueCount="103">
  <si>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</si>
  <si>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</si>
  <si>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</si>
  <si>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</si>
  <si>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</si>
  <si>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</si>
  <si>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</si>
  <si>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</si>
  <si>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</si>
  <si>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</si>
  <si>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</si>
  <si>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</si>
  <si>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</si>
  <si>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</si>
  <si>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</si>
  <si>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</si>
  <si>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</si>
  <si>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</si>
  <si>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</si>
  <si>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</si>
  <si>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</si>
  <si>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</si>
  <si>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</si>
  <si>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</si>
  <si>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</si>
  <si>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</si>
  <si>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</si>
  <si>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</si>
  <si>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</si>
  <si>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</si>
  <si>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</si>
  <si>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</si>
  <si>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</si>
  <si>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</si>
  <si>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</si>
  <si>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</si>
  <si>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</si>
  <si>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</si>
  <si>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</si>
  <si>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</si>
  <si>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</si>
  <si>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</si>
  <si>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</si>
  <si>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</si>
  <si>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</si>
  <si>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</si>
  <si>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</si>
  <si>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</si>
  <si>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</si>
  <si>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</si>
  <si>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</si>
  <si>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</si>
  <si>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</si>
  <si>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</si>
  <si>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</si>
  <si>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</si>
  <si>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</si>
  <si>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</si>
  <si>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</si>
  <si>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</si>
  <si>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</si>
  <si>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</si>
  <si>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</si>
  <si>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</si>
  <si>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</si>
  <si>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</si>
  <si>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</si>
  <si>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</si>
  <si>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</si>
  <si>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</si>
  <si>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</si>
  <si>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</si>
  <si>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</si>
  <si>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</si>
  <si>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</si>
  <si>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</si>
  <si>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</si>
  <si>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</si>
  <si>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</si>
  <si>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</si>
  <si>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</si>
  <si>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</si>
  <si>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</si>
  <si>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</si>
  <si>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</si>
  <si>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</si>
  <si>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</si>
  <si>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</si>
  <si>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</si>
  <si>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</si>
  <si>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</si>
  <si>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</si>
  <si>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</si>
  <si>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</si>
  <si>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</si>
  <si>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</si>
  <si>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</si>
  <si>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</si>
  <si>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Ground Floor +1</t>
  </si>
  <si>
    <t>B/Up Ara</t>
  </si>
  <si>
    <t xml:space="preserve">Amourt </t>
  </si>
  <si>
    <t>rate of BA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</si>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</sst>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4" fontId="0" fillId="0" borderId="0" xfId="0" applyNumberFormat="1" applyFont="1"/>
    <xf numFmtId="1" fontId="0" fillId="0" borderId="0" xfId="0" applyNumberFormat="1"/>
    <xf numFmtId="0" fontId="17" fillId="0" borderId="0" xfId="0" applyFont="1"/>
    <xf numFmtId="1" fontId="18" fillId="0" borderId="0" xfId="0" applyNumberFormat="1" applyFont="1"/>
    <xf numFmtId="43" fontId="0" fillId="0" borderId="0" xfId="0" applyNumberFormat="1"/>
    <xf numFmtId="0" fontId="2" fillId="0" borderId="0" xfId="0" applyFont="1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114300</xdr:rowOff>
    </xdr:from>
    <xdr:to>
      <xdr:col>10</xdr:col>
      <xdr:colOff>66675</xdr:colOff>
      <xdr:row>19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4300"/>
          <a:ext cx="5734050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38100</xdr:rowOff>
    </xdr:from>
    <xdr:to>
      <xdr:col>10</xdr:col>
      <xdr:colOff>66675</xdr:colOff>
      <xdr:row>16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8100"/>
          <a:ext cx="5734050" cy="3152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38100</xdr:rowOff>
    </xdr:from>
    <xdr:to>
      <xdr:col>9</xdr:col>
      <xdr:colOff>561975</xdr:colOff>
      <xdr:row>18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5734050" cy="3505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161925</xdr:rowOff>
    </xdr:from>
    <xdr:to>
      <xdr:col>9</xdr:col>
      <xdr:colOff>571500</xdr:colOff>
      <xdr:row>20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61925"/>
          <a:ext cx="5724525" cy="381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7.4257812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33835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31800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31800</v>
      </c>
      <c r="D5" s="57" t="s">
        <v>61</v>
      </c>
      <c r="E5" s="58">
        <f>ROUND(C5/10.764,0)</f>
        <v>2954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31800</v>
      </c>
      <c r="D10" s="57" t="s">
        <v>61</v>
      </c>
      <c r="E10" s="58">
        <f>ROUND(C10/10.764,0)</f>
        <v>2954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124">
        <v>497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123">
        <f>C16*E10</f>
        <v>1468138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994000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R1" zoomScale="70" zoomScaleNormal="70" workbookViewId="0">
      <selection activeCell="Y3" sqref="Y3:AA5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  <col min="25" max="25" width="13" customWidth="1"/>
    <col min="26" max="26" width="21.7109375" customWidth="1"/>
    <col min="27" max="27" width="15.85546875" customWidth="1"/>
  </cols>
  <sheetData>
    <row r="1" spans="1:27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7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  <c r="Y2" s="6" t="s">
        <v>99</v>
      </c>
      <c r="Z2" s="6" t="s">
        <v>100</v>
      </c>
      <c r="AA2" s="6"/>
    </row>
    <row r="3" spans="1:27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7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7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7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7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7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7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7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7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7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7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7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7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7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F9" sqref="F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4100</v>
      </c>
      <c r="D3" s="21" t="s">
        <v>101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E13" t="s">
        <v>102</v>
      </c>
      <c r="F13" s="78"/>
      <c r="G13" s="78"/>
    </row>
    <row r="14" spans="1:8">
      <c r="A14" s="15" t="s">
        <v>15</v>
      </c>
      <c r="B14" s="19"/>
      <c r="C14" s="20">
        <f>C5</f>
        <v>2100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4100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97</v>
      </c>
      <c r="B18" s="7"/>
      <c r="C18" s="76">
        <v>497</v>
      </c>
      <c r="D18" s="76"/>
      <c r="E18" s="77"/>
      <c r="F18" s="78"/>
      <c r="G18" s="78"/>
    </row>
    <row r="19" spans="1:7">
      <c r="A19" s="15"/>
      <c r="B19" s="6"/>
      <c r="C19" s="30">
        <f>C18*C16</f>
        <v>2037700</v>
      </c>
      <c r="D19" s="78" t="s">
        <v>68</v>
      </c>
      <c r="E19" s="30"/>
      <c r="F19" s="78"/>
      <c r="G19" s="78"/>
    </row>
    <row r="20" spans="1:7">
      <c r="A20" s="15"/>
      <c r="B20" s="123">
        <f>C20*0.9</f>
        <v>1742233.5</v>
      </c>
      <c r="C20" s="31">
        <f>C19*95%</f>
        <v>1935815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1630160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994000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4245.208333333333</v>
      </c>
      <c r="D25" s="31"/>
    </row>
    <row r="26" spans="1:7">
      <c r="C26" s="31"/>
      <c r="D26" s="31"/>
    </row>
    <row r="27" spans="1:7">
      <c r="C27" s="75">
        <v>46.2</v>
      </c>
      <c r="D27" s="128">
        <f>C27*10.764</f>
        <v>497.29680000000002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v>1500</v>
      </c>
      <c r="D2" s="4">
        <f t="shared" ref="D2:D15" si="1">C2*1.2</f>
        <v>1800</v>
      </c>
      <c r="E2" s="5">
        <v>6500000</v>
      </c>
      <c r="F2" s="66" t="e">
        <f t="shared" ref="F2:F15" si="2">ROUND((E2/B2),0)</f>
        <v>#DIV/0!</v>
      </c>
      <c r="G2" s="66">
        <v>4333</v>
      </c>
      <c r="H2" s="66">
        <f t="shared" ref="H2:H15" si="3">ROUND((E2/D2),0)</f>
        <v>3611</v>
      </c>
      <c r="I2" s="66">
        <f t="shared" ref="I2:I15" si="4">T2</f>
        <v>0</v>
      </c>
      <c r="J2" s="66">
        <f t="shared" ref="J2:J15" si="5">U2</f>
        <v>0</v>
      </c>
      <c r="K2" s="67"/>
      <c r="L2" s="67"/>
      <c r="M2" s="67"/>
      <c r="N2" s="67">
        <v>1</v>
      </c>
      <c r="O2" s="75">
        <v>1100</v>
      </c>
      <c r="P2" s="75"/>
      <c r="Q2" s="75">
        <f t="shared" ref="Q2:Q7" si="6">P2/1.2</f>
        <v>0</v>
      </c>
      <c r="R2" s="118">
        <v>6500000</v>
      </c>
      <c r="S2" s="6"/>
      <c r="T2" s="2"/>
      <c r="AA2" s="68"/>
    </row>
    <row r="3" spans="1:35">
      <c r="A3" s="4">
        <v>2</v>
      </c>
      <c r="B3" s="4">
        <f t="shared" si="0"/>
        <v>0</v>
      </c>
      <c r="C3" s="4">
        <v>1481</v>
      </c>
      <c r="D3" s="4">
        <f t="shared" si="1"/>
        <v>1777.2</v>
      </c>
      <c r="E3" s="5">
        <v>4900000</v>
      </c>
      <c r="F3" s="66" t="e">
        <f t="shared" si="2"/>
        <v>#DIV/0!</v>
      </c>
      <c r="G3" s="66">
        <f t="shared" ref="G3:G15" si="7">ROUND((E3/C3),0)</f>
        <v>3309</v>
      </c>
      <c r="H3" s="66">
        <f t="shared" si="3"/>
        <v>2757</v>
      </c>
      <c r="I3" s="66">
        <f t="shared" si="4"/>
        <v>0</v>
      </c>
      <c r="J3" s="66">
        <f t="shared" si="5"/>
        <v>0</v>
      </c>
      <c r="K3" s="67"/>
      <c r="L3" s="67"/>
      <c r="M3" s="67"/>
      <c r="N3" s="67">
        <v>2</v>
      </c>
      <c r="O3" s="75">
        <v>926</v>
      </c>
      <c r="P3" s="75"/>
      <c r="Q3" s="75">
        <f t="shared" si="6"/>
        <v>0</v>
      </c>
      <c r="R3" s="118">
        <v>450000</v>
      </c>
      <c r="S3" s="6"/>
      <c r="T3" s="2"/>
      <c r="AE3" s="68"/>
    </row>
    <row r="4" spans="1:35">
      <c r="A4" s="4">
        <v>3</v>
      </c>
      <c r="B4" s="4">
        <f t="shared" si="0"/>
        <v>0</v>
      </c>
      <c r="C4" s="4">
        <v>1200</v>
      </c>
      <c r="D4" s="4">
        <f t="shared" si="1"/>
        <v>1440</v>
      </c>
      <c r="E4" s="5">
        <v>4500000</v>
      </c>
      <c r="F4" s="66" t="e">
        <f t="shared" si="2"/>
        <v>#DIV/0!</v>
      </c>
      <c r="G4" s="66">
        <f t="shared" si="7"/>
        <v>3750</v>
      </c>
      <c r="H4" s="66">
        <f t="shared" si="3"/>
        <v>3125</v>
      </c>
      <c r="I4" s="66">
        <f t="shared" si="4"/>
        <v>0</v>
      </c>
      <c r="J4" s="66">
        <f t="shared" si="5"/>
        <v>0</v>
      </c>
      <c r="K4" s="67"/>
      <c r="L4" s="67"/>
      <c r="M4" s="67"/>
      <c r="N4" s="67">
        <v>3</v>
      </c>
      <c r="O4" s="75">
        <v>1370</v>
      </c>
      <c r="P4" s="75"/>
      <c r="Q4" s="75">
        <f t="shared" si="6"/>
        <v>0</v>
      </c>
      <c r="R4" s="119">
        <v>5200000</v>
      </c>
      <c r="S4" s="2"/>
      <c r="T4" s="2"/>
    </row>
    <row r="5" spans="1:35">
      <c r="A5" s="4">
        <v>4</v>
      </c>
      <c r="B5" s="4">
        <v>1000</v>
      </c>
      <c r="C5" s="4">
        <f t="shared" ref="C5:C15" si="8">B5*1.2</f>
        <v>1200</v>
      </c>
      <c r="D5" s="4">
        <f t="shared" si="1"/>
        <v>1440</v>
      </c>
      <c r="E5" s="5">
        <v>4800000</v>
      </c>
      <c r="F5" s="66">
        <f t="shared" si="2"/>
        <v>4800</v>
      </c>
      <c r="G5" s="66">
        <f t="shared" si="7"/>
        <v>4000</v>
      </c>
      <c r="H5" s="66">
        <f t="shared" si="3"/>
        <v>3333</v>
      </c>
      <c r="I5" s="66">
        <f t="shared" si="4"/>
        <v>0</v>
      </c>
      <c r="J5" s="66">
        <f t="shared" si="5"/>
        <v>0</v>
      </c>
      <c r="K5" s="67"/>
      <c r="L5" s="67"/>
      <c r="M5" s="67"/>
      <c r="N5" s="67">
        <v>4</v>
      </c>
      <c r="O5" s="75">
        <v>0</v>
      </c>
      <c r="P5" s="75"/>
      <c r="Q5" s="75">
        <v>950</v>
      </c>
      <c r="R5" s="2">
        <v>5100000</v>
      </c>
      <c r="S5" s="2"/>
      <c r="T5" s="2"/>
    </row>
    <row r="6" spans="1:35">
      <c r="A6" s="4">
        <v>5</v>
      </c>
      <c r="B6" s="4">
        <f t="shared" si="0"/>
        <v>0</v>
      </c>
      <c r="C6" s="4">
        <v>1175</v>
      </c>
      <c r="D6" s="4">
        <f t="shared" si="1"/>
        <v>1410</v>
      </c>
      <c r="E6" s="5">
        <v>4200000</v>
      </c>
      <c r="F6" s="66" t="e">
        <f t="shared" si="2"/>
        <v>#DIV/0!</v>
      </c>
      <c r="G6" s="66">
        <f t="shared" si="7"/>
        <v>3574</v>
      </c>
      <c r="H6" s="66">
        <f t="shared" si="3"/>
        <v>2979</v>
      </c>
      <c r="I6" s="66">
        <f t="shared" si="4"/>
        <v>0</v>
      </c>
      <c r="J6" s="66">
        <f t="shared" si="5"/>
        <v>0</v>
      </c>
      <c r="K6" s="67"/>
      <c r="L6" s="67"/>
      <c r="M6" s="67"/>
      <c r="N6" s="67">
        <v>5</v>
      </c>
      <c r="O6" s="75">
        <v>0</v>
      </c>
      <c r="P6" s="75"/>
      <c r="Q6" s="75">
        <f t="shared" si="6"/>
        <v>0</v>
      </c>
      <c r="R6" s="2"/>
      <c r="S6" s="2"/>
      <c r="T6" s="2"/>
      <c r="AI6" t="s">
        <v>73</v>
      </c>
    </row>
    <row r="7" spans="1:35">
      <c r="A7" s="4">
        <v>6</v>
      </c>
      <c r="B7" s="4">
        <f t="shared" si="0"/>
        <v>0</v>
      </c>
      <c r="C7" s="4">
        <v>780</v>
      </c>
      <c r="D7" s="4">
        <f t="shared" si="1"/>
        <v>936</v>
      </c>
      <c r="E7" s="5">
        <v>4500000</v>
      </c>
      <c r="F7" s="4" t="e">
        <f t="shared" si="2"/>
        <v>#DIV/0!</v>
      </c>
      <c r="G7" s="4">
        <f t="shared" si="7"/>
        <v>5769</v>
      </c>
      <c r="H7" s="4">
        <f t="shared" si="3"/>
        <v>4808</v>
      </c>
      <c r="I7" s="4">
        <f t="shared" si="4"/>
        <v>0</v>
      </c>
      <c r="J7" s="4">
        <f t="shared" si="5"/>
        <v>0</v>
      </c>
      <c r="N7" s="67">
        <v>6</v>
      </c>
      <c r="O7" s="75">
        <v>0</v>
      </c>
      <c r="P7" s="75"/>
      <c r="Q7" s="75">
        <f t="shared" si="6"/>
        <v>0</v>
      </c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1300</v>
      </c>
      <c r="D8" s="4">
        <f t="shared" si="1"/>
        <v>1560</v>
      </c>
      <c r="E8" s="5">
        <v>5500000</v>
      </c>
      <c r="F8" s="4" t="e">
        <f t="shared" si="2"/>
        <v>#DIV/0!</v>
      </c>
      <c r="G8" s="4">
        <f t="shared" si="7"/>
        <v>4231</v>
      </c>
      <c r="H8" s="4">
        <f t="shared" si="3"/>
        <v>3526</v>
      </c>
      <c r="I8" s="4">
        <f t="shared" si="4"/>
        <v>0</v>
      </c>
      <c r="J8" s="4">
        <f t="shared" si="5"/>
        <v>0</v>
      </c>
      <c r="N8" s="67">
        <v>7</v>
      </c>
      <c r="O8" s="75">
        <v>0</v>
      </c>
      <c r="P8" s="75"/>
      <c r="Q8" s="75">
        <f t="shared" ref="Q8" si="9">P8/1.2</f>
        <v>0</v>
      </c>
      <c r="R8" s="2"/>
      <c r="S8" s="2"/>
      <c r="T8" s="2"/>
    </row>
    <row r="9" spans="1:35">
      <c r="A9" s="4">
        <v>8</v>
      </c>
      <c r="B9" s="4">
        <f t="shared" si="0"/>
        <v>0</v>
      </c>
      <c r="C9" s="4">
        <v>1600</v>
      </c>
      <c r="D9" s="4">
        <f t="shared" si="1"/>
        <v>1920</v>
      </c>
      <c r="E9" s="5">
        <v>6000000</v>
      </c>
      <c r="F9" s="4" t="e">
        <f t="shared" si="2"/>
        <v>#DIV/0!</v>
      </c>
      <c r="G9" s="4">
        <f t="shared" si="7"/>
        <v>3750</v>
      </c>
      <c r="H9" s="4">
        <f t="shared" si="3"/>
        <v>3125</v>
      </c>
      <c r="I9" s="4">
        <f t="shared" si="4"/>
        <v>0</v>
      </c>
      <c r="J9" s="4">
        <f t="shared" si="5"/>
        <v>0</v>
      </c>
      <c r="N9" s="67">
        <v>8</v>
      </c>
      <c r="O9" s="75">
        <v>0</v>
      </c>
      <c r="P9" s="75"/>
      <c r="Q9" s="75">
        <f t="shared" ref="Q9" si="10">P9/1.2</f>
        <v>0</v>
      </c>
      <c r="R9" s="2"/>
      <c r="S9" s="2"/>
      <c r="T9" s="2"/>
    </row>
    <row r="10" spans="1:35">
      <c r="A10" s="4">
        <v>9</v>
      </c>
      <c r="B10" s="4">
        <v>850</v>
      </c>
      <c r="C10" s="4">
        <f t="shared" si="8"/>
        <v>1020</v>
      </c>
      <c r="D10" s="4">
        <f t="shared" si="1"/>
        <v>1224</v>
      </c>
      <c r="E10" s="5">
        <v>5000000</v>
      </c>
      <c r="F10" s="4">
        <f t="shared" si="2"/>
        <v>5882</v>
      </c>
      <c r="G10" s="4">
        <f t="shared" si="7"/>
        <v>4902</v>
      </c>
      <c r="H10" s="4">
        <f t="shared" si="3"/>
        <v>4085</v>
      </c>
      <c r="I10" s="4">
        <f t="shared" si="4"/>
        <v>0</v>
      </c>
      <c r="J10" s="4">
        <f t="shared" si="5"/>
        <v>0</v>
      </c>
      <c r="N10" s="67">
        <v>9</v>
      </c>
      <c r="O10" s="75">
        <v>0</v>
      </c>
      <c r="P10" s="75">
        <f t="shared" ref="P10" si="11">O10/1.2</f>
        <v>0</v>
      </c>
      <c r="Q10" s="75"/>
      <c r="R10" s="2"/>
      <c r="S10" s="2"/>
    </row>
    <row r="11" spans="1:35" ht="16.5">
      <c r="A11" s="4">
        <f t="shared" ref="A11:A15" si="12">N11</f>
        <v>0</v>
      </c>
      <c r="B11" s="4">
        <f t="shared" si="0"/>
        <v>0</v>
      </c>
      <c r="C11" s="4">
        <f t="shared" si="8"/>
        <v>0</v>
      </c>
      <c r="D11" s="4">
        <f t="shared" si="1"/>
        <v>0</v>
      </c>
      <c r="E11" s="5">
        <f t="shared" ref="E11:E15" si="13">R11</f>
        <v>0</v>
      </c>
      <c r="F11" s="4" t="e">
        <f t="shared" si="2"/>
        <v>#DIV/0!</v>
      </c>
      <c r="G11" s="4" t="e">
        <f t="shared" si="7"/>
        <v>#DIV/0!</v>
      </c>
      <c r="H11" s="4" t="e">
        <f t="shared" si="3"/>
        <v>#DIV/0!</v>
      </c>
      <c r="I11" s="4">
        <f t="shared" si="4"/>
        <v>0</v>
      </c>
      <c r="J11" s="4">
        <f t="shared" si="5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2"/>
        <v>0</v>
      </c>
      <c r="B12" s="4">
        <f t="shared" si="0"/>
        <v>0</v>
      </c>
      <c r="C12" s="4">
        <f t="shared" si="8"/>
        <v>0</v>
      </c>
      <c r="D12" s="4">
        <f t="shared" si="1"/>
        <v>0</v>
      </c>
      <c r="E12" s="5">
        <f t="shared" si="13"/>
        <v>0</v>
      </c>
      <c r="F12" s="4" t="e">
        <f t="shared" si="2"/>
        <v>#DIV/0!</v>
      </c>
      <c r="G12" s="4" t="e">
        <f t="shared" si="7"/>
        <v>#DIV/0!</v>
      </c>
      <c r="H12" s="4" t="e">
        <f t="shared" si="3"/>
        <v>#DIV/0!</v>
      </c>
      <c r="I12" s="4">
        <f t="shared" si="4"/>
        <v>0</v>
      </c>
      <c r="J12" s="4">
        <f t="shared" si="5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12"/>
        <v>0</v>
      </c>
      <c r="B13" s="4">
        <f t="shared" si="0"/>
        <v>0</v>
      </c>
      <c r="C13" s="4">
        <f t="shared" si="8"/>
        <v>0</v>
      </c>
      <c r="D13" s="4">
        <f t="shared" si="1"/>
        <v>0</v>
      </c>
      <c r="E13" s="5">
        <f t="shared" si="13"/>
        <v>0</v>
      </c>
      <c r="F13" s="4" t="e">
        <f t="shared" si="2"/>
        <v>#DIV/0!</v>
      </c>
      <c r="G13" s="4" t="e">
        <f t="shared" si="7"/>
        <v>#DIV/0!</v>
      </c>
      <c r="H13" s="4" t="e">
        <f t="shared" si="3"/>
        <v>#DIV/0!</v>
      </c>
      <c r="I13" s="4">
        <f t="shared" si="4"/>
        <v>0</v>
      </c>
      <c r="J13" s="4">
        <f t="shared" si="5"/>
        <v>0</v>
      </c>
      <c r="O13">
        <v>0</v>
      </c>
      <c r="P13">
        <f t="shared" ref="P13" si="18">O13/1.2</f>
        <v>0</v>
      </c>
      <c r="Q13">
        <f t="shared" ref="Q13" si="19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0"/>
        <v>0</v>
      </c>
      <c r="C14" s="4">
        <f t="shared" si="8"/>
        <v>0</v>
      </c>
      <c r="D14" s="4">
        <f t="shared" si="1"/>
        <v>0</v>
      </c>
      <c r="E14" s="5">
        <f t="shared" si="13"/>
        <v>0</v>
      </c>
      <c r="F14" s="4" t="e">
        <f t="shared" si="2"/>
        <v>#DIV/0!</v>
      </c>
      <c r="G14" s="4" t="e">
        <f t="shared" si="7"/>
        <v>#DIV/0!</v>
      </c>
      <c r="H14" s="4" t="e">
        <f t="shared" si="3"/>
        <v>#DIV/0!</v>
      </c>
      <c r="I14" s="4">
        <f t="shared" si="4"/>
        <v>0</v>
      </c>
      <c r="J14" s="4">
        <f t="shared" si="5"/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0"/>
        <v>0</v>
      </c>
      <c r="C15" s="4">
        <f t="shared" si="8"/>
        <v>0</v>
      </c>
      <c r="D15" s="4">
        <f t="shared" si="1"/>
        <v>0</v>
      </c>
      <c r="E15" s="5">
        <f t="shared" si="13"/>
        <v>0</v>
      </c>
      <c r="F15" s="4" t="e">
        <f t="shared" si="2"/>
        <v>#DIV/0!</v>
      </c>
      <c r="G15" s="4" t="e">
        <f t="shared" si="7"/>
        <v>#DIV/0!</v>
      </c>
      <c r="H15" s="4" t="e">
        <f t="shared" si="3"/>
        <v>#DIV/0!</v>
      </c>
      <c r="I15" s="4">
        <f t="shared" si="4"/>
        <v>0</v>
      </c>
      <c r="J15" s="4">
        <f t="shared" si="5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2"/>
    </row>
    <row r="16" spans="1:35">
      <c r="A16" s="4">
        <f t="shared" ref="A16:A19" si="22">N16</f>
        <v>0</v>
      </c>
      <c r="B16" s="4">
        <f t="shared" ref="B16:B19" si="23">Q16</f>
        <v>0</v>
      </c>
      <c r="C16" s="4">
        <f t="shared" ref="C16:C19" si="24">B16*1.2</f>
        <v>0</v>
      </c>
      <c r="D16" s="4">
        <f t="shared" ref="D16:D19" si="25">C16*1.2</f>
        <v>0</v>
      </c>
      <c r="E16" s="5">
        <f t="shared" ref="E16:E19" si="26">R16</f>
        <v>0</v>
      </c>
      <c r="F16" s="4" t="e">
        <f t="shared" ref="F16:F19" si="27">ROUND((E16/B16),0)</f>
        <v>#DIV/0!</v>
      </c>
      <c r="G16" s="4" t="e">
        <f t="shared" ref="G16:G19" si="28">ROUND((E16/C16),0)</f>
        <v>#DIV/0!</v>
      </c>
      <c r="H16" s="4" t="e">
        <f t="shared" ref="H16:H19" si="29">ROUND((E16/D16),0)</f>
        <v>#DIV/0!</v>
      </c>
      <c r="I16" s="4">
        <f t="shared" ref="I16:J19" si="30">T16</f>
        <v>0</v>
      </c>
      <c r="J16" s="4">
        <f t="shared" si="30"/>
        <v>0</v>
      </c>
      <c r="O16">
        <v>0</v>
      </c>
      <c r="P16">
        <f t="shared" ref="P16:P17" si="31">O16/1.2</f>
        <v>0</v>
      </c>
      <c r="Q16">
        <f t="shared" ref="Q16:Q18" si="32">P16/1.2</f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0"/>
        <v>0</v>
      </c>
      <c r="O17">
        <v>0</v>
      </c>
      <c r="P17">
        <f t="shared" si="31"/>
        <v>0</v>
      </c>
      <c r="Q17">
        <f t="shared" si="32"/>
        <v>0</v>
      </c>
      <c r="R17" s="2">
        <v>0</v>
      </c>
      <c r="S17" s="2"/>
    </row>
    <row r="18" spans="1:19">
      <c r="A18" s="4">
        <f t="shared" si="22"/>
        <v>0</v>
      </c>
      <c r="B18" s="4">
        <f t="shared" si="23"/>
        <v>0</v>
      </c>
      <c r="C18" s="4">
        <f t="shared" si="24"/>
        <v>0</v>
      </c>
      <c r="D18" s="4">
        <f t="shared" si="25"/>
        <v>0</v>
      </c>
      <c r="E18" s="5">
        <f t="shared" si="26"/>
        <v>0</v>
      </c>
      <c r="F18" s="4" t="e">
        <f t="shared" si="27"/>
        <v>#DIV/0!</v>
      </c>
      <c r="G18" s="4" t="e">
        <f t="shared" si="28"/>
        <v>#DIV/0!</v>
      </c>
      <c r="H18" s="4" t="e">
        <f t="shared" si="29"/>
        <v>#DIV/0!</v>
      </c>
      <c r="I18" s="4">
        <f t="shared" si="30"/>
        <v>0</v>
      </c>
      <c r="J18" s="4">
        <f t="shared" si="30"/>
        <v>0</v>
      </c>
      <c r="O18">
        <v>0</v>
      </c>
      <c r="P18">
        <f>O18/1.2</f>
        <v>0</v>
      </c>
      <c r="Q18">
        <f t="shared" si="32"/>
        <v>0</v>
      </c>
      <c r="R18" s="2">
        <v>0</v>
      </c>
      <c r="S18" s="2"/>
    </row>
    <row r="19" spans="1:19">
      <c r="A19" s="4">
        <f t="shared" si="22"/>
        <v>0</v>
      </c>
      <c r="B19" s="4">
        <f t="shared" si="23"/>
        <v>0</v>
      </c>
      <c r="C19" s="4">
        <f t="shared" si="24"/>
        <v>0</v>
      </c>
      <c r="D19" s="4">
        <f t="shared" si="25"/>
        <v>0</v>
      </c>
      <c r="E19" s="5">
        <f t="shared" si="26"/>
        <v>0</v>
      </c>
      <c r="F19" s="4" t="e">
        <f t="shared" si="27"/>
        <v>#DIV/0!</v>
      </c>
      <c r="G19" s="4" t="e">
        <f t="shared" si="28"/>
        <v>#DIV/0!</v>
      </c>
      <c r="H19" s="4" t="e">
        <f t="shared" si="29"/>
        <v>#DIV/0!</v>
      </c>
      <c r="I19" s="4">
        <f t="shared" si="30"/>
        <v>0</v>
      </c>
      <c r="J19" s="4">
        <f t="shared" si="30"/>
        <v>0</v>
      </c>
      <c r="O19" s="75">
        <v>0</v>
      </c>
      <c r="P19" s="75">
        <f>O19/1.2</f>
        <v>0</v>
      </c>
      <c r="Q19" s="75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  <c r="Q21" s="6"/>
    </row>
    <row r="22" spans="1:19" s="10" customFormat="1">
      <c r="F22" s="63"/>
      <c r="Q22" s="6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Q23"/>
      <c r="R23"/>
      <c r="S23"/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7" sqref="M1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34" sqref="L3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J27"/>
  <sheetViews>
    <sheetView topLeftCell="A7" workbookViewId="0">
      <selection activeCell="M22" sqref="M22"/>
    </sheetView>
  </sheetViews>
  <sheetFormatPr defaultRowHeight="15"/>
  <sheetData>
    <row r="4" spans="8:10">
      <c r="H4" s="75"/>
    </row>
    <row r="5" spans="8:10">
      <c r="H5" s="75"/>
    </row>
    <row r="6" spans="8:10">
      <c r="H6" s="75"/>
    </row>
    <row r="7" spans="8:10">
      <c r="H7" s="120"/>
    </row>
    <row r="10" spans="8:10">
      <c r="H10" s="75"/>
    </row>
    <row r="11" spans="8:10">
      <c r="H11" s="75">
        <v>9.5</v>
      </c>
      <c r="I11">
        <v>16.100000000000001</v>
      </c>
      <c r="J11">
        <f>I11*H11</f>
        <v>152.95000000000002</v>
      </c>
    </row>
    <row r="12" spans="8:10">
      <c r="H12" s="75">
        <v>12.5</v>
      </c>
      <c r="I12">
        <v>9.6</v>
      </c>
      <c r="J12" s="75">
        <f t="shared" ref="J12:J18" si="0">I12*H12</f>
        <v>120</v>
      </c>
    </row>
    <row r="13" spans="8:10">
      <c r="H13" s="75">
        <v>8.1</v>
      </c>
      <c r="I13">
        <v>9.1</v>
      </c>
      <c r="J13" s="75">
        <f t="shared" si="0"/>
        <v>73.709999999999994</v>
      </c>
    </row>
    <row r="14" spans="8:10">
      <c r="H14" s="75">
        <v>8.8000000000000007</v>
      </c>
      <c r="I14">
        <v>8.4</v>
      </c>
      <c r="J14" s="75">
        <f t="shared" si="0"/>
        <v>73.920000000000016</v>
      </c>
    </row>
    <row r="15" spans="8:10">
      <c r="H15">
        <v>3.6</v>
      </c>
      <c r="I15">
        <v>8.8000000000000007</v>
      </c>
      <c r="J15" s="75">
        <f t="shared" si="0"/>
        <v>31.680000000000003</v>
      </c>
    </row>
    <row r="16" spans="8:10">
      <c r="H16">
        <v>3.6</v>
      </c>
      <c r="I16">
        <v>8.8000000000000007</v>
      </c>
      <c r="J16" s="75">
        <f t="shared" si="0"/>
        <v>31.680000000000003</v>
      </c>
    </row>
    <row r="17" spans="6:10">
      <c r="H17">
        <v>4.0999999999999996</v>
      </c>
      <c r="I17">
        <v>8.6</v>
      </c>
      <c r="J17" s="75">
        <f t="shared" si="0"/>
        <v>35.26</v>
      </c>
    </row>
    <row r="18" spans="6:10">
      <c r="H18">
        <v>7.1</v>
      </c>
      <c r="I18">
        <v>8.6</v>
      </c>
      <c r="J18" s="75">
        <f t="shared" si="0"/>
        <v>61.059999999999995</v>
      </c>
    </row>
    <row r="19" spans="6:10">
      <c r="J19">
        <f>SUM(J11:J18)</f>
        <v>580.26</v>
      </c>
    </row>
    <row r="21" spans="6:10">
      <c r="H21">
        <v>46.2</v>
      </c>
      <c r="I21" s="128">
        <f>H21*10.764</f>
        <v>497.29680000000002</v>
      </c>
    </row>
    <row r="23" spans="6:10">
      <c r="I23">
        <f>I21/1.2</f>
        <v>414.41400000000004</v>
      </c>
    </row>
    <row r="25" spans="6:10">
      <c r="F25" s="121"/>
      <c r="G25" s="121"/>
    </row>
    <row r="26" spans="6:10">
      <c r="F26" s="121"/>
      <c r="G26" s="121"/>
    </row>
    <row r="27" spans="6:10">
      <c r="F27" s="121"/>
      <c r="G27" s="12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2023-12-20T08:49:11Z</dcterms:modified>
</cp:coreProperties>
</file>