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tesh Baleshwar Rai\"/>
    </mc:Choice>
  </mc:AlternateContent>
  <xr:revisionPtr revIDLastSave="0" documentId="13_ncr:1_{70EE85BB-1895-4005-B502-7F659D3B6C0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H22" i="4" l="1"/>
  <c r="H29" i="4" l="1"/>
  <c r="J20" i="4"/>
  <c r="I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<sst xmlns="http://schemas.openxmlformats.org/spreadsheetml/2006/main" count="28" uniqueCount="25">
  <si>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</si>
  <si>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</si>
  <si>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</si>
  <si>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</si>
  <si>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</si>
  <si>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</si>
  <si>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</si>
  <si>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</si>
  <si>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</si>
  <si>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</si>
  <si>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</si>
  <si>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</si>
  <si>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</si>
  <si>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1603, 16th floor, pant angar saphlya chsl, ghatkopar east</t>
  </si>
  <si>
    <t>rera ca</t>
  </si>
  <si>
    <t>bua - index</t>
  </si>
  <si>
    <t>agreemtn - 10.05.2023</t>
  </si>
  <si>
    <t>av</t>
  </si>
  <si>
    <t>sd</t>
  </si>
  <si>
    <t>rd</t>
  </si>
  <si>
    <t>bv</t>
  </si>
  <si>
    <t>rate on ca</t>
  </si>
  <si>
    <t>full oc - 2022</t>
  </si>
  <si>
    <t>20000 to 22000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</si>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</sst>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106576</xdr:colOff>
      <xdr:row>31</xdr:row>
      <xdr:rowOff>181798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901A1-F7E5-4E1E-A718-F2C7E030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08176" cy="5896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77997</xdr:colOff>
      <xdr:row>36</xdr:row>
      <xdr:rowOff>181798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6A6D7-7095-4100-BF82-AC33D02A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879597" cy="5896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326107</xdr:colOff>
      <xdr:row>44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3CA711-00A3-41BF-A087-B8003A3B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75707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421371</xdr:colOff>
      <xdr:row>44</xdr:row>
      <xdr:rowOff>143992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83619-59EB-4D40-B52B-E35AE817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70971" cy="80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30366</xdr:colOff>
      <xdr:row>39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A9800-B1C8-4C8F-B7FE-CC81AEFD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831966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17" sqref="R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624</v>
      </c>
      <c r="C2" s="4">
        <f>B2*1.2</f>
        <v>748.8</v>
      </c>
      <c r="D2" s="4">
        <f t="shared" ref="D2:D13" si="2">C2*1.2</f>
        <v>898.56</v>
      </c>
      <c r="E2" s="5">
        <f t="shared" ref="E2:E13" si="3">R2</f>
        <v>14100000</v>
      </c>
      <c r="F2" s="15">
        <f t="shared" ref="F2:F13" si="4">ROUND((E2/B2),0)</f>
        <v>22596</v>
      </c>
      <c r="G2" s="10">
        <f t="shared" ref="G2:G13" si="5">ROUND((E2/C2),0)</f>
        <v>18830</v>
      </c>
      <c r="H2" s="10">
        <f t="shared" ref="H2:H13" si="6">ROUND((E2/D2),0)</f>
        <v>15692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624</v>
      </c>
      <c r="R2" s="2">
        <v>14100000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624</v>
      </c>
      <c r="C3" s="4">
        <f t="shared" ref="C3:C15" si="9">B3*1.2</f>
        <v>748.8</v>
      </c>
      <c r="D3" s="4">
        <f t="shared" si="2"/>
        <v>898.56</v>
      </c>
      <c r="E3" s="5">
        <f t="shared" si="3"/>
        <v>13200000</v>
      </c>
      <c r="F3" s="15">
        <f t="shared" si="4"/>
        <v>21154</v>
      </c>
      <c r="G3" s="10">
        <f t="shared" si="5"/>
        <v>17628</v>
      </c>
      <c r="H3" s="10">
        <f t="shared" si="6"/>
        <v>14690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624</v>
      </c>
      <c r="R3" s="2">
        <v>13200000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624</v>
      </c>
      <c r="C4" s="4">
        <f t="shared" si="9"/>
        <v>748.8</v>
      </c>
      <c r="D4" s="4">
        <f t="shared" si="2"/>
        <v>898.56</v>
      </c>
      <c r="E4" s="5">
        <f t="shared" si="3"/>
        <v>15800000</v>
      </c>
      <c r="F4" s="10">
        <f t="shared" si="4"/>
        <v>25321</v>
      </c>
      <c r="G4" s="10">
        <f t="shared" si="5"/>
        <v>21100</v>
      </c>
      <c r="H4" s="10">
        <f t="shared" si="6"/>
        <v>17584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624</v>
      </c>
      <c r="R4" s="2">
        <v>15800000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632</v>
      </c>
      <c r="C5" s="4">
        <f t="shared" si="9"/>
        <v>758.4</v>
      </c>
      <c r="D5" s="4">
        <f t="shared" si="2"/>
        <v>910.07999999999993</v>
      </c>
      <c r="E5" s="5">
        <f t="shared" si="3"/>
        <v>14700000</v>
      </c>
      <c r="F5" s="15">
        <f t="shared" si="4"/>
        <v>23259</v>
      </c>
      <c r="G5" s="10">
        <f t="shared" si="5"/>
        <v>19383</v>
      </c>
      <c r="H5" s="10">
        <f t="shared" si="6"/>
        <v>16152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632</v>
      </c>
      <c r="R5" s="2">
        <v>14700000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435</v>
      </c>
      <c r="C6" s="4">
        <f t="shared" si="9"/>
        <v>522</v>
      </c>
      <c r="D6" s="4">
        <f t="shared" si="2"/>
        <v>626.4</v>
      </c>
      <c r="E6" s="5">
        <f t="shared" si="3"/>
        <v>8800000</v>
      </c>
      <c r="F6" s="15">
        <f t="shared" si="4"/>
        <v>20230</v>
      </c>
      <c r="G6" s="10">
        <f t="shared" si="5"/>
        <v>16858</v>
      </c>
      <c r="H6" s="10">
        <f t="shared" si="6"/>
        <v>14049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435</v>
      </c>
      <c r="R6" s="2">
        <v>8800000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6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14</v>
      </c>
      <c r="H19">
        <v>549</v>
      </c>
    </row>
    <row r="20" spans="7:24" x14ac:dyDescent="0.25">
      <c r="G20" t="s">
        <v>15</v>
      </c>
      <c r="H20">
        <v>604</v>
      </c>
      <c r="I20">
        <f>56.12*10.764</f>
        <v>604.07567999999992</v>
      </c>
      <c r="J20">
        <f>I20/H19</f>
        <v>1.10032</v>
      </c>
      <c r="P20" t="s">
        <v>24</v>
      </c>
      <c r="Q20">
        <v>522</v>
      </c>
    </row>
    <row r="21" spans="7:24" x14ac:dyDescent="0.25">
      <c r="G21" t="s">
        <v>21</v>
      </c>
      <c r="H21">
        <v>21000</v>
      </c>
    </row>
    <row r="22" spans="7:24" x14ac:dyDescent="0.25">
      <c r="G22" s="6"/>
      <c r="H22" s="6">
        <f>H21*H19</f>
        <v>11529000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I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H26">
        <v>8300000</v>
      </c>
      <c r="J26" t="s">
        <v>23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H27">
        <v>498000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19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20</v>
      </c>
      <c r="H29">
        <f>H28+H27+H26</f>
        <v>8828000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40" sqref="B4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2023-12-22T10:38:33Z</dcterms:modified>
</cp:coreProperties>
</file>