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United Engg Works LLP\"/>
    </mc:Choice>
  </mc:AlternateContent>
  <xr:revisionPtr revIDLastSave="0" documentId="13_ncr:1_{9B1B9985-A1EB-4069-AC11-D9B4A47B1026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Sheet1" sheetId="1" r:id="rId1"/>
    <sheet name="Sheet2" sheetId="2" r:id="rId2"/>
    <sheet name="Sheet3" sheetId="3" r:id="rId3"/>
    <sheet name="Sheet4" sheetId="4" r:id="rId4"/>
    <sheet name="Sheet5" sheetId="5" r:id="rId5"/>
    <sheet name="Sheet6" sheetId="6" r:id="rId6"/>
    <sheet name="Sheet7" sheetId="7" r:id="rId7"/>
    <sheet name="Sheet8" sheetId="8" r:id="rId8"/>
    <sheet name="Sheet9" sheetId="9" r:id="rId9"/>
    <sheet name="Sheet10" sheetId="10" r:id="rId10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R8" i="1" l="1"/>
  <c r="N2" i="1" l="1"/>
  <c r="O2" i="1" s="1"/>
  <c r="P2" i="1" s="1"/>
  <c r="Q2" i="1" s="1"/>
  <c r="T2" i="1" s="1"/>
  <c r="I2" i="1" l="1"/>
  <c r="I3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N3" i="1"/>
  <c r="O3" i="1" s="1"/>
  <c r="P3" i="1" s="1"/>
  <c r="Q3" i="1" s="1"/>
  <c r="T3" i="1" s="1"/>
  <c r="N4" i="1"/>
  <c r="O4" i="1" s="1"/>
  <c r="P4" i="1" s="1"/>
  <c r="R4" i="1" s="1"/>
  <c r="T4" i="1" s="1"/>
  <c r="N5" i="1"/>
  <c r="O5" i="1" s="1"/>
  <c r="P5" i="1" s="1"/>
  <c r="Q5" i="1" s="1"/>
  <c r="T5" i="1" s="1"/>
  <c r="N6" i="1"/>
  <c r="O6" i="1" s="1"/>
  <c r="P6" i="1" s="1"/>
  <c r="R6" i="1" s="1"/>
  <c r="T6" i="1" s="1"/>
  <c r="N7" i="1"/>
  <c r="O7" i="1" s="1"/>
  <c r="P7" i="1" s="1"/>
  <c r="Q7" i="1" s="1"/>
  <c r="T7" i="1" s="1"/>
  <c r="N8" i="1"/>
  <c r="O8" i="1" s="1"/>
  <c r="P8" i="1" s="1"/>
  <c r="T8" i="1" s="1"/>
  <c r="N9" i="1"/>
  <c r="O9" i="1" s="1"/>
  <c r="P9" i="1" s="1"/>
  <c r="R9" i="1" s="1"/>
  <c r="T9" i="1" s="1"/>
  <c r="N10" i="1"/>
  <c r="O10" i="1" s="1"/>
  <c r="P10" i="1" s="1"/>
  <c r="Q10" i="1" s="1"/>
  <c r="T10" i="1" s="1"/>
  <c r="N11" i="1"/>
  <c r="O11" i="1" s="1"/>
  <c r="P11" i="1" s="1"/>
  <c r="Q11" i="1" s="1"/>
  <c r="R11" i="1" s="1"/>
  <c r="T11" i="1" s="1"/>
  <c r="N12" i="1"/>
  <c r="O12" i="1" s="1"/>
  <c r="N13" i="1"/>
  <c r="O13" i="1"/>
  <c r="P13" i="1" s="1"/>
  <c r="Q13" i="1" s="1"/>
  <c r="R13" i="1" s="1"/>
  <c r="T13" i="1" s="1"/>
  <c r="N14" i="1"/>
  <c r="O14" i="1"/>
  <c r="P14" i="1" s="1"/>
  <c r="Q14" i="1" s="1"/>
  <c r="R14" i="1" s="1"/>
  <c r="T14" i="1" s="1"/>
  <c r="N15" i="1"/>
  <c r="O15" i="1" s="1"/>
  <c r="P15" i="1" s="1"/>
  <c r="Q15" i="1" s="1"/>
  <c r="R15" i="1" s="1"/>
  <c r="T15" i="1" s="1"/>
  <c r="N16" i="1"/>
  <c r="O16" i="1" s="1"/>
  <c r="P16" i="1" s="1"/>
  <c r="Q16" i="1" s="1"/>
  <c r="R16" i="1" s="1"/>
  <c r="T16" i="1" s="1"/>
  <c r="N17" i="1"/>
  <c r="O17" i="1"/>
  <c r="P17" i="1" s="1"/>
  <c r="Q17" i="1" s="1"/>
  <c r="R17" i="1" s="1"/>
  <c r="T17" i="1" s="1"/>
  <c r="N18" i="1"/>
  <c r="O18" i="1" s="1"/>
  <c r="P18" i="1" s="1"/>
  <c r="Q18" i="1" s="1"/>
  <c r="R18" i="1" s="1"/>
  <c r="T18" i="1" s="1"/>
  <c r="Q12" i="1" l="1"/>
  <c r="R12" i="1" s="1"/>
  <c r="T12" i="1" s="1"/>
  <c r="P12" i="1"/>
  <c r="B18" i="1"/>
  <c r="B17" i="1"/>
  <c r="B16" i="1"/>
  <c r="B15" i="1"/>
  <c r="B14" i="1"/>
  <c r="B13" i="1"/>
  <c r="B12" i="1"/>
  <c r="B11" i="1"/>
  <c r="B10" i="1"/>
  <c r="B9" i="1"/>
  <c r="B8" i="1"/>
  <c r="B7" i="1"/>
  <c r="B6" i="1"/>
  <c r="B5" i="1"/>
  <c r="B4" i="1"/>
  <c r="B3" i="1"/>
  <c r="B2" i="1"/>
  <c r="B1" i="1"/>
  <c r="G2" i="1" l="1"/>
  <c r="H2" i="1"/>
  <c r="G3" i="1"/>
  <c r="H3" i="1"/>
  <c r="G4" i="1"/>
  <c r="H4" i="1"/>
  <c r="G5" i="1"/>
  <c r="H5" i="1"/>
  <c r="G6" i="1"/>
  <c r="H6" i="1"/>
  <c r="G7" i="1"/>
  <c r="H7" i="1"/>
  <c r="G8" i="1"/>
  <c r="H8" i="1"/>
  <c r="G9" i="1"/>
  <c r="H9" i="1"/>
  <c r="G10" i="1"/>
  <c r="H10" i="1"/>
  <c r="G11" i="1"/>
  <c r="H11" i="1"/>
  <c r="G12" i="1"/>
  <c r="H12" i="1"/>
  <c r="G13" i="1"/>
  <c r="H13" i="1"/>
  <c r="G14" i="1"/>
  <c r="H14" i="1"/>
  <c r="G15" i="1"/>
  <c r="H15" i="1"/>
  <c r="G16" i="1"/>
  <c r="H16" i="1"/>
  <c r="G17" i="1"/>
  <c r="H17" i="1"/>
  <c r="G18" i="1"/>
  <c r="H18" i="1"/>
  <c r="A2" i="1"/>
  <c r="D2" i="1"/>
  <c r="A3" i="1"/>
  <c r="D3" i="1"/>
  <c r="A4" i="1"/>
  <c r="D4" i="1"/>
  <c r="A5" i="1"/>
  <c r="D5" i="1"/>
  <c r="A6" i="1"/>
  <c r="D6" i="1"/>
  <c r="A7" i="1"/>
  <c r="D7" i="1"/>
  <c r="A8" i="1"/>
  <c r="D8" i="1"/>
  <c r="A9" i="1"/>
  <c r="D9" i="1"/>
  <c r="A10" i="1"/>
  <c r="D10" i="1"/>
  <c r="A11" i="1"/>
  <c r="D11" i="1"/>
  <c r="A12" i="1"/>
  <c r="D12" i="1"/>
  <c r="A13" i="1"/>
  <c r="D13" i="1"/>
  <c r="A14" i="1"/>
  <c r="D14" i="1"/>
  <c r="A15" i="1"/>
  <c r="D15" i="1"/>
  <c r="A16" i="1"/>
  <c r="D16" i="1"/>
  <c r="A17" i="1"/>
  <c r="D17" i="1"/>
  <c r="A18" i="1"/>
  <c r="D18" i="1"/>
  <c r="E10" i="1" l="1"/>
  <c r="F10" i="1" s="1"/>
  <c r="E8" i="1"/>
  <c r="F8" i="1" s="1"/>
  <c r="C8" i="1"/>
  <c r="E16" i="1"/>
  <c r="F16" i="1" s="1"/>
  <c r="C16" i="1"/>
  <c r="E3" i="1"/>
  <c r="F3" i="1" s="1"/>
  <c r="C3" i="1"/>
  <c r="E4" i="1"/>
  <c r="F4" i="1" s="1"/>
  <c r="C4" i="1"/>
  <c r="E6" i="1"/>
  <c r="F6" i="1" s="1"/>
  <c r="C6" i="1"/>
  <c r="E9" i="1"/>
  <c r="F9" i="1" s="1"/>
  <c r="C9" i="1"/>
  <c r="E11" i="1"/>
  <c r="F11" i="1" s="1"/>
  <c r="C11" i="1"/>
  <c r="E12" i="1"/>
  <c r="F12" i="1" s="1"/>
  <c r="C12" i="1"/>
  <c r="E14" i="1"/>
  <c r="F14" i="1" s="1"/>
  <c r="C14" i="1"/>
  <c r="E17" i="1"/>
  <c r="F17" i="1" s="1"/>
  <c r="C17" i="1"/>
  <c r="E2" i="1"/>
  <c r="F2" i="1" s="1"/>
  <c r="C2" i="1"/>
  <c r="E5" i="1"/>
  <c r="F5" i="1" s="1"/>
  <c r="C5" i="1"/>
  <c r="E7" i="1"/>
  <c r="F7" i="1" s="1"/>
  <c r="C7" i="1"/>
  <c r="C10" i="1"/>
  <c r="E13" i="1"/>
  <c r="F13" i="1" s="1"/>
  <c r="C13" i="1"/>
  <c r="E15" i="1"/>
  <c r="F15" i="1" s="1"/>
  <c r="C15" i="1"/>
  <c r="E18" i="1"/>
  <c r="F18" i="1" s="1"/>
  <c r="C18" i="1"/>
</calcChain>
</file>

<file path=xl/sharedStrings.xml><?xml version="1.0" encoding="utf-8"?>
<sst xmlns="http://schemas.openxmlformats.org/spreadsheetml/2006/main" count="23" uniqueCount="18">
  <si>
    <t>Sr. No.</t>
  </si>
  <si>
    <t>Value</t>
  </si>
  <si>
    <t xml:space="preserve">Sr. No. </t>
  </si>
  <si>
    <t>Land in Acre</t>
  </si>
  <si>
    <t>Land in Guntha</t>
  </si>
  <si>
    <t>Land in Sq. Ft.</t>
  </si>
  <si>
    <t>Land in Sq. M.</t>
  </si>
  <si>
    <t>Rate</t>
  </si>
  <si>
    <t xml:space="preserve">Village </t>
  </si>
  <si>
    <t>Distance</t>
  </si>
  <si>
    <t>Type</t>
  </si>
  <si>
    <t>Land area in Sq. M.</t>
  </si>
  <si>
    <t>Rate on Sq. M.</t>
  </si>
  <si>
    <t>Rate on Sq. Ft.</t>
  </si>
  <si>
    <t>Land in Hector</t>
  </si>
  <si>
    <t>Land in Sq. Yard</t>
  </si>
  <si>
    <t>Date</t>
  </si>
  <si>
    <t>LB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</si>
</sst>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000"/>
    <numFmt numFmtId="165" formatCode="0.0000000000000"/>
    <numFmt numFmtId="166" formatCode="0.00000000000000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164" fontId="0" fillId="0" borderId="0" xfId="0" applyNumberFormat="1"/>
    <xf numFmtId="165" fontId="0" fillId="0" borderId="0" xfId="0" applyNumberFormat="1"/>
    <xf numFmtId="166" fontId="0" fillId="0" borderId="0" xfId="0" applyNumberFormat="1"/>
    <xf numFmtId="2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304799</xdr:colOff>
      <xdr:row>0</xdr:row>
      <xdr:rowOff>152400</xdr:rowOff>
    </xdr:from>
    <xdr:to>
      <xdr:col>14</xdr:col>
      <xdr:colOff>466724</xdr:colOff>
      <xdr:row>32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F6FE83E-C3F0-43BC-984D-AD016C75AA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799" y="152400"/>
          <a:ext cx="8696325" cy="5943600"/>
        </a:xfrm>
        <a:prstGeom prst="rect">
          <a:avLst/>
        </a:prstGeom>
        <a:noFill/>
        <a:ln w="1905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0</xdr:row>
      <xdr:rowOff>114300</xdr:rowOff>
    </xdr:from>
    <xdr:to>
      <xdr:col>14</xdr:col>
      <xdr:colOff>152400</xdr:colOff>
      <xdr:row>32</xdr:row>
      <xdr:rowOff>57150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527565-8C23-413F-9C0A-66518B203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06" t="12901" r="39967" b="17404"/>
        <a:stretch>
          <a:fillRect/>
        </a:stretch>
      </xdr:blipFill>
      <xdr:spPr bwMode="auto">
        <a:xfrm>
          <a:off x="304800" y="114300"/>
          <a:ext cx="8382000" cy="6038850"/>
        </a:xfrm>
        <a:prstGeom prst="rect">
          <a:avLst/>
        </a:prstGeom>
        <a:noFill/>
        <a:ln w="1905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0</xdr:row>
      <xdr:rowOff>38100</xdr:rowOff>
    </xdr:from>
    <xdr:to>
      <xdr:col>16</xdr:col>
      <xdr:colOff>390525</xdr:colOff>
      <xdr:row>32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97C7F2-0C68-4DBC-9808-852A187427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38100"/>
          <a:ext cx="9839325" cy="6162675"/>
        </a:xfrm>
        <a:prstGeom prst="rect">
          <a:avLst/>
        </a:prstGeom>
        <a:noFill/>
        <a:ln w="1905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0</xdr:row>
      <xdr:rowOff>95249</xdr:rowOff>
    </xdr:from>
    <xdr:to>
      <xdr:col>13</xdr:col>
      <xdr:colOff>590550</xdr:colOff>
      <xdr:row>26</xdr:row>
      <xdr:rowOff>104774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3BA597-AE06-4DAA-AFDF-91803E2542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95249"/>
          <a:ext cx="8210550" cy="4962525"/>
        </a:xfrm>
        <a:prstGeom prst="rect">
          <a:avLst/>
        </a:prstGeom>
        <a:noFill/>
        <a:ln w="1905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391856</xdr:colOff>
      <xdr:row>33</xdr:row>
      <xdr:rowOff>181878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80F639-E97C-4EE9-8FBC-391977AC9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535856" cy="646837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496816</xdr:colOff>
      <xdr:row>37</xdr:row>
      <xdr:rowOff>181984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7DB48C-ED04-43D2-A920-31CFA1F7D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860016" cy="723048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267758</xdr:colOff>
      <xdr:row>45</xdr:row>
      <xdr:rowOff>105960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DE9ADFE-EC23-4222-A094-5E3267218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82958" cy="848796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410653</xdr:colOff>
      <xdr:row>47</xdr:row>
      <xdr:rowOff>48881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666538-2E70-4454-82CA-D417BDFEB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725853" cy="900238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601265</xdr:colOff>
      <xdr:row>41</xdr:row>
      <xdr:rowOff>39195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A8D598-1CD2-475C-8BC3-9393EA1C0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26065" cy="78496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20"/>
  <sheetViews>
    <sheetView tabSelected="1" topLeftCell="D1" workbookViewId="0">
      <selection activeCell="U10" sqref="U10"/>
    </sheetView>
  </sheetViews>
  <sheetFormatPr defaultRowHeight="15" x14ac:dyDescent="0.25"/>
  <cols>
    <col min="3" max="3" width="11.140625" bestFit="1" customWidth="1"/>
    <col min="4" max="4" width="12.5703125" bestFit="1" customWidth="1"/>
    <col min="5" max="6" width="12.5703125" customWidth="1"/>
    <col min="9" max="9" width="11" bestFit="1" customWidth="1"/>
    <col min="14" max="14" width="11.7109375" customWidth="1"/>
    <col min="17" max="17" width="9.5703125" bestFit="1" customWidth="1"/>
    <col min="18" max="18" width="11.7109375" customWidth="1"/>
    <col min="19" max="19" width="10" bestFit="1" customWidth="1"/>
    <col min="26" max="26" width="20.85546875" bestFit="1" customWidth="1"/>
    <col min="27" max="27" width="12.5703125" bestFit="1" customWidth="1"/>
    <col min="28" max="28" width="9.5703125" bestFit="1" customWidth="1"/>
    <col min="30" max="30" width="19.85546875" bestFit="1" customWidth="1"/>
  </cols>
  <sheetData>
    <row r="1" spans="1:30" s="1" customFormat="1" ht="30" x14ac:dyDescent="0.25">
      <c r="A1" s="1" t="s">
        <v>0</v>
      </c>
      <c r="B1" s="1" t="str">
        <f>L1</f>
        <v>Date</v>
      </c>
      <c r="C1" s="1" t="s">
        <v>11</v>
      </c>
      <c r="D1" s="1" t="s">
        <v>1</v>
      </c>
      <c r="E1" s="1" t="s">
        <v>12</v>
      </c>
      <c r="F1" s="1" t="s">
        <v>13</v>
      </c>
      <c r="G1" s="1" t="s">
        <v>10</v>
      </c>
      <c r="H1" s="1" t="s">
        <v>8</v>
      </c>
      <c r="I1" s="1" t="s">
        <v>9</v>
      </c>
      <c r="K1" s="1" t="s">
        <v>2</v>
      </c>
      <c r="L1" s="1" t="s">
        <v>16</v>
      </c>
      <c r="M1" s="1" t="s">
        <v>14</v>
      </c>
      <c r="N1" s="1" t="s">
        <v>3</v>
      </c>
      <c r="O1" s="1" t="s">
        <v>4</v>
      </c>
      <c r="P1" s="1" t="s">
        <v>15</v>
      </c>
      <c r="Q1" s="1" t="s">
        <v>5</v>
      </c>
      <c r="R1" s="1" t="s">
        <v>6</v>
      </c>
      <c r="S1" s="1" t="s">
        <v>1</v>
      </c>
      <c r="T1" s="1" t="s">
        <v>7</v>
      </c>
      <c r="U1" s="1" t="s">
        <v>10</v>
      </c>
      <c r="V1" s="1" t="s">
        <v>8</v>
      </c>
      <c r="W1" s="1" t="s">
        <v>9</v>
      </c>
    </row>
    <row r="2" spans="1:30" x14ac:dyDescent="0.25">
      <c r="A2">
        <f t="shared" ref="A2:A18" si="0">K2</f>
        <v>0</v>
      </c>
      <c r="B2" s="1">
        <f t="shared" ref="B2:B18" si="1">L2</f>
        <v>0</v>
      </c>
      <c r="C2" s="2">
        <f t="shared" ref="C2:C18" si="2">R2</f>
        <v>805</v>
      </c>
      <c r="D2">
        <f t="shared" ref="D2:D18" si="3">S2</f>
        <v>7500000</v>
      </c>
      <c r="E2">
        <f t="shared" ref="E2:E18" si="4">T2</f>
        <v>9317</v>
      </c>
      <c r="F2">
        <f t="shared" ref="F2:F18" si="5">ROUND((E2/10.764),0)</f>
        <v>866</v>
      </c>
      <c r="G2">
        <f t="shared" ref="G2:G18" si="6">U2</f>
        <v>0</v>
      </c>
      <c r="H2">
        <f t="shared" ref="H2:H18" si="7">V2</f>
        <v>0</v>
      </c>
      <c r="I2">
        <f t="shared" ref="I2:I18" si="8">W2</f>
        <v>0</v>
      </c>
      <c r="M2" s="6">
        <v>0</v>
      </c>
      <c r="N2" s="6">
        <f t="shared" ref="N2" si="9">M2*2.47107605477881</f>
        <v>0</v>
      </c>
      <c r="O2" s="6">
        <f t="shared" ref="O2" si="10">N2*40.0001976870614</f>
        <v>0</v>
      </c>
      <c r="P2" s="6">
        <f t="shared" ref="P2" si="11">O2*121.0167464</f>
        <v>0</v>
      </c>
      <c r="Q2" s="6">
        <f t="shared" ref="Q2" si="12">P2*8.99870078651798</f>
        <v>0</v>
      </c>
      <c r="R2" s="2">
        <v>805</v>
      </c>
      <c r="S2">
        <v>7500000</v>
      </c>
      <c r="T2">
        <f t="shared" ref="T2" si="13">ROUND((S2/R2),0)</f>
        <v>9317</v>
      </c>
    </row>
    <row r="3" spans="1:30" x14ac:dyDescent="0.25">
      <c r="A3">
        <f t="shared" si="0"/>
        <v>0</v>
      </c>
      <c r="B3" s="1">
        <f t="shared" si="1"/>
        <v>0</v>
      </c>
      <c r="C3" s="2">
        <f t="shared" si="2"/>
        <v>850</v>
      </c>
      <c r="D3">
        <f t="shared" si="3"/>
        <v>7400000</v>
      </c>
      <c r="E3">
        <f t="shared" si="4"/>
        <v>8706</v>
      </c>
      <c r="F3">
        <f t="shared" si="5"/>
        <v>809</v>
      </c>
      <c r="G3">
        <f t="shared" si="6"/>
        <v>0</v>
      </c>
      <c r="H3">
        <f t="shared" si="7"/>
        <v>0</v>
      </c>
      <c r="I3">
        <f t="shared" si="8"/>
        <v>0</v>
      </c>
      <c r="M3" s="6">
        <v>0</v>
      </c>
      <c r="N3" s="6">
        <f t="shared" ref="N3:N18" si="14">M3*2.47107605477881</f>
        <v>0</v>
      </c>
      <c r="O3" s="6">
        <f t="shared" ref="O3:O18" si="15">N3*40.0001976870614</f>
        <v>0</v>
      </c>
      <c r="P3" s="6">
        <f t="shared" ref="P3:P18" si="16">O3*121.0167464</f>
        <v>0</v>
      </c>
      <c r="Q3" s="6">
        <f t="shared" ref="Q3:Q18" si="17">P3*8.99870078651798</f>
        <v>0</v>
      </c>
      <c r="R3" s="2">
        <v>850</v>
      </c>
      <c r="S3">
        <v>7400000</v>
      </c>
      <c r="T3">
        <f t="shared" ref="T3:T18" si="18">ROUND((S3/R3),0)</f>
        <v>8706</v>
      </c>
    </row>
    <row r="4" spans="1:30" x14ac:dyDescent="0.25">
      <c r="A4">
        <f t="shared" si="0"/>
        <v>0</v>
      </c>
      <c r="B4" s="1">
        <f t="shared" si="1"/>
        <v>0</v>
      </c>
      <c r="C4" s="2">
        <f t="shared" si="2"/>
        <v>2972.8725380899295</v>
      </c>
      <c r="D4">
        <f t="shared" si="3"/>
        <v>25000000</v>
      </c>
      <c r="E4">
        <f t="shared" si="4"/>
        <v>8409</v>
      </c>
      <c r="F4">
        <f t="shared" si="5"/>
        <v>781</v>
      </c>
      <c r="G4">
        <f t="shared" si="6"/>
        <v>0</v>
      </c>
      <c r="H4">
        <f t="shared" si="7"/>
        <v>0</v>
      </c>
      <c r="I4">
        <f t="shared" si="8"/>
        <v>0</v>
      </c>
      <c r="M4" s="6">
        <v>0</v>
      </c>
      <c r="N4" s="6">
        <f t="shared" si="14"/>
        <v>0</v>
      </c>
      <c r="O4" s="6">
        <f t="shared" si="15"/>
        <v>0</v>
      </c>
      <c r="P4" s="6">
        <f t="shared" si="16"/>
        <v>0</v>
      </c>
      <c r="Q4" s="6">
        <v>32000</v>
      </c>
      <c r="R4" s="2">
        <f t="shared" ref="R3:R18" si="19">Q4/10.764</f>
        <v>2972.8725380899295</v>
      </c>
      <c r="S4">
        <v>25000000</v>
      </c>
      <c r="T4">
        <f t="shared" si="18"/>
        <v>8409</v>
      </c>
    </row>
    <row r="5" spans="1:30" x14ac:dyDescent="0.25">
      <c r="A5">
        <f t="shared" si="0"/>
        <v>0</v>
      </c>
      <c r="B5" s="1">
        <f t="shared" si="1"/>
        <v>0</v>
      </c>
      <c r="C5" s="2">
        <f t="shared" si="2"/>
        <v>805</v>
      </c>
      <c r="D5">
        <f t="shared" si="3"/>
        <v>7400000</v>
      </c>
      <c r="E5">
        <f t="shared" si="4"/>
        <v>9193</v>
      </c>
      <c r="F5">
        <f t="shared" si="5"/>
        <v>854</v>
      </c>
      <c r="G5">
        <f t="shared" si="6"/>
        <v>0</v>
      </c>
      <c r="H5">
        <f t="shared" si="7"/>
        <v>0</v>
      </c>
      <c r="I5">
        <f t="shared" si="8"/>
        <v>0</v>
      </c>
      <c r="M5" s="6">
        <v>0</v>
      </c>
      <c r="N5" s="6">
        <f t="shared" si="14"/>
        <v>0</v>
      </c>
      <c r="O5" s="6">
        <f t="shared" si="15"/>
        <v>0</v>
      </c>
      <c r="P5" s="6">
        <f t="shared" si="16"/>
        <v>0</v>
      </c>
      <c r="Q5" s="6">
        <f t="shared" si="17"/>
        <v>0</v>
      </c>
      <c r="R5" s="2">
        <v>805</v>
      </c>
      <c r="S5">
        <v>7400000</v>
      </c>
      <c r="T5">
        <f t="shared" si="18"/>
        <v>9193</v>
      </c>
      <c r="AB5" s="3"/>
    </row>
    <row r="6" spans="1:30" x14ac:dyDescent="0.25">
      <c r="A6">
        <f t="shared" si="0"/>
        <v>0</v>
      </c>
      <c r="B6" s="1">
        <f t="shared" si="1"/>
        <v>0</v>
      </c>
      <c r="C6" s="2">
        <f t="shared" si="2"/>
        <v>599.36919360832405</v>
      </c>
      <c r="D6">
        <f t="shared" si="3"/>
        <v>3000000</v>
      </c>
      <c r="E6">
        <f t="shared" si="4"/>
        <v>5005</v>
      </c>
      <c r="F6">
        <f t="shared" si="5"/>
        <v>465</v>
      </c>
      <c r="G6">
        <f t="shared" si="6"/>
        <v>0</v>
      </c>
      <c r="H6">
        <f t="shared" si="7"/>
        <v>0</v>
      </c>
      <c r="I6">
        <f t="shared" si="8"/>
        <v>0</v>
      </c>
      <c r="M6" s="6">
        <v>0</v>
      </c>
      <c r="N6" s="6">
        <f t="shared" si="14"/>
        <v>0</v>
      </c>
      <c r="O6" s="6">
        <f t="shared" si="15"/>
        <v>0</v>
      </c>
      <c r="P6" s="6">
        <f t="shared" si="16"/>
        <v>0</v>
      </c>
      <c r="Q6" s="6">
        <v>6451.61</v>
      </c>
      <c r="R6" s="2">
        <f t="shared" si="19"/>
        <v>599.36919360832405</v>
      </c>
      <c r="S6">
        <v>3000000</v>
      </c>
      <c r="T6">
        <f t="shared" si="18"/>
        <v>5005</v>
      </c>
    </row>
    <row r="7" spans="1:30" x14ac:dyDescent="0.25">
      <c r="A7">
        <f t="shared" si="0"/>
        <v>0</v>
      </c>
      <c r="B7" s="1">
        <f t="shared" si="1"/>
        <v>0</v>
      </c>
      <c r="C7" s="2">
        <f t="shared" si="2"/>
        <v>4014</v>
      </c>
      <c r="D7">
        <f t="shared" si="3"/>
        <v>20100000</v>
      </c>
      <c r="E7">
        <f t="shared" si="4"/>
        <v>5007</v>
      </c>
      <c r="F7">
        <f t="shared" si="5"/>
        <v>465</v>
      </c>
      <c r="G7">
        <f t="shared" si="6"/>
        <v>0</v>
      </c>
      <c r="H7">
        <f t="shared" si="7"/>
        <v>0</v>
      </c>
      <c r="I7">
        <f t="shared" si="8"/>
        <v>0</v>
      </c>
      <c r="M7" s="6">
        <v>0</v>
      </c>
      <c r="N7" s="6">
        <f t="shared" si="14"/>
        <v>0</v>
      </c>
      <c r="O7" s="6">
        <f t="shared" si="15"/>
        <v>0</v>
      </c>
      <c r="P7" s="6">
        <f t="shared" si="16"/>
        <v>0</v>
      </c>
      <c r="Q7" s="6">
        <f t="shared" si="17"/>
        <v>0</v>
      </c>
      <c r="R7" s="2">
        <v>4014</v>
      </c>
      <c r="S7">
        <v>20100000</v>
      </c>
      <c r="T7">
        <f t="shared" si="18"/>
        <v>5007</v>
      </c>
      <c r="AA7" s="3"/>
    </row>
    <row r="8" spans="1:30" x14ac:dyDescent="0.25">
      <c r="A8">
        <f t="shared" si="0"/>
        <v>0</v>
      </c>
      <c r="B8" s="1">
        <f t="shared" si="1"/>
        <v>0</v>
      </c>
      <c r="C8" s="2">
        <f t="shared" si="2"/>
        <v>232.25566703827576</v>
      </c>
      <c r="D8">
        <f t="shared" si="3"/>
        <v>12000000</v>
      </c>
      <c r="E8">
        <f t="shared" si="4"/>
        <v>51667</v>
      </c>
      <c r="F8">
        <f t="shared" si="5"/>
        <v>4800</v>
      </c>
      <c r="G8" t="str">
        <f t="shared" si="6"/>
        <v>LB</v>
      </c>
      <c r="H8">
        <f t="shared" si="7"/>
        <v>0</v>
      </c>
      <c r="I8">
        <f t="shared" si="8"/>
        <v>0</v>
      </c>
      <c r="M8" s="6">
        <v>0</v>
      </c>
      <c r="N8" s="6">
        <f t="shared" si="14"/>
        <v>0</v>
      </c>
      <c r="O8" s="6">
        <f t="shared" si="15"/>
        <v>0</v>
      </c>
      <c r="P8" s="6">
        <f t="shared" si="16"/>
        <v>0</v>
      </c>
      <c r="Q8" s="6">
        <v>2500</v>
      </c>
      <c r="R8" s="2">
        <f t="shared" si="19"/>
        <v>232.25566703827576</v>
      </c>
      <c r="S8">
        <v>12000000</v>
      </c>
      <c r="T8">
        <f t="shared" si="18"/>
        <v>51667</v>
      </c>
      <c r="U8" t="s">
        <v>17</v>
      </c>
      <c r="Z8" s="5"/>
    </row>
    <row r="9" spans="1:30" x14ac:dyDescent="0.25">
      <c r="A9">
        <f t="shared" si="0"/>
        <v>0</v>
      </c>
      <c r="B9" s="1">
        <f t="shared" si="1"/>
        <v>0</v>
      </c>
      <c r="C9" s="2">
        <f t="shared" si="2"/>
        <v>1393.5340022296546</v>
      </c>
      <c r="D9">
        <f t="shared" si="3"/>
        <v>60000000</v>
      </c>
      <c r="E9">
        <f t="shared" si="4"/>
        <v>43056</v>
      </c>
      <c r="F9">
        <f t="shared" si="5"/>
        <v>4000</v>
      </c>
      <c r="G9" t="str">
        <f t="shared" si="6"/>
        <v>LB</v>
      </c>
      <c r="H9">
        <f t="shared" si="7"/>
        <v>0</v>
      </c>
      <c r="I9">
        <f t="shared" si="8"/>
        <v>0</v>
      </c>
      <c r="M9" s="6">
        <v>0</v>
      </c>
      <c r="N9" s="6">
        <f t="shared" si="14"/>
        <v>0</v>
      </c>
      <c r="O9" s="6">
        <f t="shared" si="15"/>
        <v>0</v>
      </c>
      <c r="P9" s="6">
        <f t="shared" si="16"/>
        <v>0</v>
      </c>
      <c r="Q9" s="6">
        <v>15000</v>
      </c>
      <c r="R9" s="2">
        <f t="shared" si="19"/>
        <v>1393.5340022296546</v>
      </c>
      <c r="S9">
        <v>60000000</v>
      </c>
      <c r="T9">
        <f t="shared" si="18"/>
        <v>43056</v>
      </c>
      <c r="U9" t="s">
        <v>17</v>
      </c>
    </row>
    <row r="10" spans="1:30" x14ac:dyDescent="0.25">
      <c r="A10">
        <f t="shared" si="0"/>
        <v>0</v>
      </c>
      <c r="B10" s="1">
        <f t="shared" si="1"/>
        <v>0</v>
      </c>
      <c r="C10" s="2">
        <f t="shared" si="2"/>
        <v>5135</v>
      </c>
      <c r="D10">
        <f t="shared" si="3"/>
        <v>25000000</v>
      </c>
      <c r="E10">
        <f t="shared" si="4"/>
        <v>4869</v>
      </c>
      <c r="F10">
        <f t="shared" si="5"/>
        <v>452</v>
      </c>
      <c r="G10">
        <f t="shared" si="6"/>
        <v>0</v>
      </c>
      <c r="H10">
        <f t="shared" si="7"/>
        <v>0</v>
      </c>
      <c r="I10">
        <f t="shared" si="8"/>
        <v>0</v>
      </c>
      <c r="M10" s="6">
        <v>0</v>
      </c>
      <c r="N10" s="6">
        <f t="shared" si="14"/>
        <v>0</v>
      </c>
      <c r="O10" s="6">
        <f t="shared" si="15"/>
        <v>0</v>
      </c>
      <c r="P10" s="6">
        <f t="shared" si="16"/>
        <v>0</v>
      </c>
      <c r="Q10" s="6">
        <f t="shared" si="17"/>
        <v>0</v>
      </c>
      <c r="R10" s="2">
        <v>5135</v>
      </c>
      <c r="S10">
        <v>25000000</v>
      </c>
      <c r="T10">
        <f t="shared" si="18"/>
        <v>4869</v>
      </c>
    </row>
    <row r="11" spans="1:30" x14ac:dyDescent="0.25">
      <c r="A11">
        <f t="shared" si="0"/>
        <v>0</v>
      </c>
      <c r="B11" s="1">
        <f t="shared" si="1"/>
        <v>0</v>
      </c>
      <c r="C11" s="2">
        <f t="shared" si="2"/>
        <v>0</v>
      </c>
      <c r="D11">
        <f t="shared" si="3"/>
        <v>0</v>
      </c>
      <c r="E11" t="e">
        <f t="shared" si="4"/>
        <v>#DIV/0!</v>
      </c>
      <c r="F11" t="e">
        <f t="shared" si="5"/>
        <v>#DIV/0!</v>
      </c>
      <c r="G11">
        <f t="shared" si="6"/>
        <v>0</v>
      </c>
      <c r="H11">
        <f t="shared" si="7"/>
        <v>0</v>
      </c>
      <c r="I11">
        <f t="shared" si="8"/>
        <v>0</v>
      </c>
      <c r="M11" s="6">
        <v>0</v>
      </c>
      <c r="N11" s="6">
        <f t="shared" si="14"/>
        <v>0</v>
      </c>
      <c r="O11" s="6">
        <f t="shared" si="15"/>
        <v>0</v>
      </c>
      <c r="P11" s="6">
        <f t="shared" si="16"/>
        <v>0</v>
      </c>
      <c r="Q11" s="6">
        <f t="shared" si="17"/>
        <v>0</v>
      </c>
      <c r="R11" s="2">
        <f t="shared" si="19"/>
        <v>0</v>
      </c>
      <c r="S11">
        <v>0</v>
      </c>
      <c r="T11" t="e">
        <f t="shared" si="18"/>
        <v>#DIV/0!</v>
      </c>
      <c r="Z11" s="4"/>
      <c r="AD11" s="4"/>
    </row>
    <row r="12" spans="1:30" x14ac:dyDescent="0.25">
      <c r="A12">
        <f t="shared" si="0"/>
        <v>0</v>
      </c>
      <c r="B12" s="1">
        <f t="shared" si="1"/>
        <v>0</v>
      </c>
      <c r="C12" s="2">
        <f t="shared" si="2"/>
        <v>0</v>
      </c>
      <c r="D12">
        <f t="shared" si="3"/>
        <v>0</v>
      </c>
      <c r="E12" t="e">
        <f t="shared" si="4"/>
        <v>#DIV/0!</v>
      </c>
      <c r="F12" t="e">
        <f t="shared" si="5"/>
        <v>#DIV/0!</v>
      </c>
      <c r="G12">
        <f t="shared" si="6"/>
        <v>0</v>
      </c>
      <c r="H12">
        <f t="shared" si="7"/>
        <v>0</v>
      </c>
      <c r="I12">
        <f t="shared" si="8"/>
        <v>0</v>
      </c>
      <c r="M12" s="6">
        <v>0</v>
      </c>
      <c r="N12" s="6">
        <f t="shared" si="14"/>
        <v>0</v>
      </c>
      <c r="O12" s="6">
        <f t="shared" si="15"/>
        <v>0</v>
      </c>
      <c r="P12" s="6">
        <f t="shared" si="16"/>
        <v>0</v>
      </c>
      <c r="Q12" s="6">
        <f t="shared" si="17"/>
        <v>0</v>
      </c>
      <c r="R12" s="2">
        <f t="shared" si="19"/>
        <v>0</v>
      </c>
      <c r="S12">
        <v>0</v>
      </c>
      <c r="T12" t="e">
        <f t="shared" si="18"/>
        <v>#DIV/0!</v>
      </c>
    </row>
    <row r="13" spans="1:30" x14ac:dyDescent="0.25">
      <c r="A13">
        <f t="shared" si="0"/>
        <v>0</v>
      </c>
      <c r="B13" s="1">
        <f t="shared" si="1"/>
        <v>0</v>
      </c>
      <c r="C13" s="2">
        <f t="shared" si="2"/>
        <v>0</v>
      </c>
      <c r="D13">
        <f t="shared" si="3"/>
        <v>0</v>
      </c>
      <c r="E13" t="e">
        <f t="shared" si="4"/>
        <v>#DIV/0!</v>
      </c>
      <c r="F13" t="e">
        <f t="shared" si="5"/>
        <v>#DIV/0!</v>
      </c>
      <c r="G13">
        <f t="shared" si="6"/>
        <v>0</v>
      </c>
      <c r="H13">
        <f t="shared" si="7"/>
        <v>0</v>
      </c>
      <c r="I13">
        <f t="shared" si="8"/>
        <v>0</v>
      </c>
      <c r="M13" s="6">
        <v>0</v>
      </c>
      <c r="N13" s="6">
        <f t="shared" si="14"/>
        <v>0</v>
      </c>
      <c r="O13" s="6">
        <f t="shared" si="15"/>
        <v>0</v>
      </c>
      <c r="P13" s="6">
        <f t="shared" si="16"/>
        <v>0</v>
      </c>
      <c r="Q13" s="6">
        <f t="shared" si="17"/>
        <v>0</v>
      </c>
      <c r="R13" s="2">
        <f t="shared" si="19"/>
        <v>0</v>
      </c>
      <c r="S13">
        <v>0</v>
      </c>
      <c r="T13" t="e">
        <f t="shared" si="18"/>
        <v>#DIV/0!</v>
      </c>
    </row>
    <row r="14" spans="1:30" x14ac:dyDescent="0.25">
      <c r="A14">
        <f t="shared" si="0"/>
        <v>0</v>
      </c>
      <c r="B14" s="1">
        <f t="shared" si="1"/>
        <v>0</v>
      </c>
      <c r="C14" s="2">
        <f t="shared" si="2"/>
        <v>0</v>
      </c>
      <c r="D14">
        <f t="shared" si="3"/>
        <v>0</v>
      </c>
      <c r="E14" t="e">
        <f t="shared" si="4"/>
        <v>#DIV/0!</v>
      </c>
      <c r="F14" t="e">
        <f t="shared" si="5"/>
        <v>#DIV/0!</v>
      </c>
      <c r="G14">
        <f t="shared" si="6"/>
        <v>0</v>
      </c>
      <c r="H14">
        <f t="shared" si="7"/>
        <v>0</v>
      </c>
      <c r="I14">
        <f t="shared" si="8"/>
        <v>0</v>
      </c>
      <c r="M14" s="6">
        <v>0</v>
      </c>
      <c r="N14" s="6">
        <f t="shared" si="14"/>
        <v>0</v>
      </c>
      <c r="O14" s="6">
        <f t="shared" si="15"/>
        <v>0</v>
      </c>
      <c r="P14" s="6">
        <f t="shared" si="16"/>
        <v>0</v>
      </c>
      <c r="Q14" s="6">
        <f t="shared" si="17"/>
        <v>0</v>
      </c>
      <c r="R14" s="2">
        <f t="shared" si="19"/>
        <v>0</v>
      </c>
      <c r="S14">
        <v>0</v>
      </c>
      <c r="T14" t="e">
        <f t="shared" si="18"/>
        <v>#DIV/0!</v>
      </c>
    </row>
    <row r="15" spans="1:30" x14ac:dyDescent="0.25">
      <c r="A15">
        <f t="shared" si="0"/>
        <v>0</v>
      </c>
      <c r="B15" s="1">
        <f t="shared" si="1"/>
        <v>0</v>
      </c>
      <c r="C15" s="2">
        <f t="shared" si="2"/>
        <v>0</v>
      </c>
      <c r="D15">
        <f t="shared" si="3"/>
        <v>0</v>
      </c>
      <c r="E15" t="e">
        <f t="shared" si="4"/>
        <v>#DIV/0!</v>
      </c>
      <c r="F15" t="e">
        <f t="shared" si="5"/>
        <v>#DIV/0!</v>
      </c>
      <c r="G15">
        <f t="shared" si="6"/>
        <v>0</v>
      </c>
      <c r="H15">
        <f t="shared" si="7"/>
        <v>0</v>
      </c>
      <c r="I15">
        <f t="shared" si="8"/>
        <v>0</v>
      </c>
      <c r="M15" s="6">
        <v>0</v>
      </c>
      <c r="N15" s="6">
        <f t="shared" si="14"/>
        <v>0</v>
      </c>
      <c r="O15" s="6">
        <f t="shared" si="15"/>
        <v>0</v>
      </c>
      <c r="P15" s="6">
        <f t="shared" si="16"/>
        <v>0</v>
      </c>
      <c r="Q15" s="6">
        <f t="shared" si="17"/>
        <v>0</v>
      </c>
      <c r="R15" s="2">
        <f t="shared" si="19"/>
        <v>0</v>
      </c>
      <c r="S15">
        <v>0</v>
      </c>
      <c r="T15" t="e">
        <f t="shared" si="18"/>
        <v>#DIV/0!</v>
      </c>
    </row>
    <row r="16" spans="1:30" x14ac:dyDescent="0.25">
      <c r="A16">
        <f t="shared" si="0"/>
        <v>0</v>
      </c>
      <c r="B16" s="1">
        <f t="shared" si="1"/>
        <v>0</v>
      </c>
      <c r="C16" s="2">
        <f t="shared" si="2"/>
        <v>0</v>
      </c>
      <c r="D16">
        <f t="shared" si="3"/>
        <v>0</v>
      </c>
      <c r="E16" t="e">
        <f t="shared" si="4"/>
        <v>#DIV/0!</v>
      </c>
      <c r="F16" t="e">
        <f t="shared" si="5"/>
        <v>#DIV/0!</v>
      </c>
      <c r="G16">
        <f t="shared" si="6"/>
        <v>0</v>
      </c>
      <c r="H16">
        <f t="shared" si="7"/>
        <v>0</v>
      </c>
      <c r="I16">
        <f t="shared" si="8"/>
        <v>0</v>
      </c>
      <c r="M16" s="6">
        <v>0</v>
      </c>
      <c r="N16" s="6">
        <f t="shared" si="14"/>
        <v>0</v>
      </c>
      <c r="O16" s="6">
        <f t="shared" si="15"/>
        <v>0</v>
      </c>
      <c r="P16" s="6">
        <f t="shared" si="16"/>
        <v>0</v>
      </c>
      <c r="Q16" s="6">
        <f t="shared" si="17"/>
        <v>0</v>
      </c>
      <c r="R16" s="2">
        <f t="shared" si="19"/>
        <v>0</v>
      </c>
      <c r="S16">
        <v>0</v>
      </c>
      <c r="T16" t="e">
        <f t="shared" si="18"/>
        <v>#DIV/0!</v>
      </c>
    </row>
    <row r="17" spans="1:30" x14ac:dyDescent="0.25">
      <c r="A17">
        <f t="shared" si="0"/>
        <v>0</v>
      </c>
      <c r="B17" s="1">
        <f t="shared" si="1"/>
        <v>0</v>
      </c>
      <c r="C17" s="2">
        <f t="shared" si="2"/>
        <v>0</v>
      </c>
      <c r="D17">
        <f t="shared" si="3"/>
        <v>0</v>
      </c>
      <c r="E17" t="e">
        <f t="shared" si="4"/>
        <v>#DIV/0!</v>
      </c>
      <c r="F17" t="e">
        <f t="shared" si="5"/>
        <v>#DIV/0!</v>
      </c>
      <c r="G17">
        <f t="shared" si="6"/>
        <v>0</v>
      </c>
      <c r="H17">
        <f t="shared" si="7"/>
        <v>0</v>
      </c>
      <c r="I17">
        <f t="shared" si="8"/>
        <v>0</v>
      </c>
      <c r="M17" s="6">
        <v>0</v>
      </c>
      <c r="N17" s="6">
        <f t="shared" si="14"/>
        <v>0</v>
      </c>
      <c r="O17" s="6">
        <f t="shared" si="15"/>
        <v>0</v>
      </c>
      <c r="P17" s="6">
        <f t="shared" si="16"/>
        <v>0</v>
      </c>
      <c r="Q17" s="6">
        <f t="shared" si="17"/>
        <v>0</v>
      </c>
      <c r="R17" s="2">
        <f t="shared" si="19"/>
        <v>0</v>
      </c>
      <c r="S17">
        <v>0</v>
      </c>
      <c r="T17" t="e">
        <f t="shared" si="18"/>
        <v>#DIV/0!</v>
      </c>
    </row>
    <row r="18" spans="1:30" x14ac:dyDescent="0.25">
      <c r="A18">
        <f t="shared" si="0"/>
        <v>0</v>
      </c>
      <c r="B18" s="1">
        <f t="shared" si="1"/>
        <v>0</v>
      </c>
      <c r="C18" s="2">
        <f t="shared" si="2"/>
        <v>0</v>
      </c>
      <c r="D18">
        <f t="shared" si="3"/>
        <v>0</v>
      </c>
      <c r="E18" t="e">
        <f t="shared" si="4"/>
        <v>#DIV/0!</v>
      </c>
      <c r="F18" t="e">
        <f t="shared" si="5"/>
        <v>#DIV/0!</v>
      </c>
      <c r="G18">
        <f t="shared" si="6"/>
        <v>0</v>
      </c>
      <c r="H18">
        <f t="shared" si="7"/>
        <v>0</v>
      </c>
      <c r="I18">
        <f t="shared" si="8"/>
        <v>0</v>
      </c>
      <c r="M18" s="6">
        <v>0</v>
      </c>
      <c r="N18" s="6">
        <f t="shared" si="14"/>
        <v>0</v>
      </c>
      <c r="O18" s="6">
        <f t="shared" si="15"/>
        <v>0</v>
      </c>
      <c r="P18" s="6">
        <f t="shared" si="16"/>
        <v>0</v>
      </c>
      <c r="Q18" s="6">
        <f t="shared" si="17"/>
        <v>0</v>
      </c>
      <c r="R18" s="2">
        <f t="shared" si="19"/>
        <v>0</v>
      </c>
      <c r="S18">
        <v>0</v>
      </c>
      <c r="T18" t="e">
        <f t="shared" si="18"/>
        <v>#DIV/0!</v>
      </c>
    </row>
    <row r="19" spans="1:30" x14ac:dyDescent="0.25">
      <c r="AA19" s="3"/>
    </row>
    <row r="20" spans="1:30" x14ac:dyDescent="0.25">
      <c r="AD20" s="5"/>
    </row>
  </sheetData>
  <pageMargins left="0.7" right="0.7" top="0.75" bottom="0.75" header="0.3" footer="0.3"/>
  <pageSetup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B0CD06-EE18-426C-9E3E-7826B0000C3D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6AD8A3-8AAB-44F4-8B41-BE5D5B114A4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A95B47-A5BF-45FF-8075-B9D8867CEE4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13118F-F974-4C60-A343-8B4E148331AA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62EAE-8587-4CC1-AFAA-8B87BC98280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ED685F-C639-4756-9179-01A9021E032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14A249-F707-4432-AF16-7BA06ACD933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16C51-F3B6-4141-9A53-8392251D0AEA}">
  <dimension ref="A1"/>
  <sheetViews>
    <sheetView topLeftCell="A7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5557E6-B9AB-4756-811C-E66D345A4452}">
  <dimension ref="A1"/>
  <sheetViews>
    <sheetView topLeftCell="A16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dcterms:created xsi:type="dcterms:W3CDTF">2018-02-17T10:36:41Z</dcterms:created>
  <dcterms:modified xsi:type="dcterms:W3CDTF">2023-12-23T06:15:05Z</dcterms:modified>
</cp:coreProperties>
</file>