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bid Rehman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MB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I15" i="41" l="1"/>
  <c r="I16" i="41"/>
  <c r="I14" i="41"/>
  <c r="I6" i="41"/>
  <c r="I7" i="41"/>
  <c r="I8" i="41"/>
  <c r="I9" i="41"/>
  <c r="I10" i="41"/>
  <c r="I11" i="41"/>
  <c r="I5" i="41"/>
  <c r="I17" i="41" l="1"/>
  <c r="I12" i="41"/>
  <c r="C31" i="23"/>
  <c r="D30" i="23"/>
  <c r="D29" i="23"/>
  <c r="D31" i="23" s="1"/>
  <c r="I19" i="41" l="1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<sst xmlns="http://schemas.openxmlformats.org/spreadsheetml/2006/main" count="129" uniqueCount="98">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</sst>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37" zoomScaleNormal="100" workbookViewId="0">
      <selection activeCell="D55" sqref="D5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36835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34800</v>
      </c>
      <c r="D5" s="57" t="s">
        <v>61</v>
      </c>
      <c r="E5" s="58">
        <f>ROUND(C5/10.764,0)</f>
        <v>3233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34800</v>
      </c>
      <c r="D10" s="57" t="s">
        <v>61</v>
      </c>
      <c r="E10" s="58">
        <f>ROUND(C10/10.764,0)</f>
        <v>3233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989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3197437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1978000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G19" sqref="G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824</v>
      </c>
      <c r="D18" s="76"/>
      <c r="E18" s="77"/>
      <c r="F18" s="119"/>
      <c r="G18" s="78"/>
    </row>
    <row r="19" spans="1:9">
      <c r="A19" s="15"/>
      <c r="B19" s="6"/>
      <c r="C19" s="30">
        <f>C18*C16</f>
        <v>3708000</v>
      </c>
      <c r="D19" s="78" t="s">
        <v>68</v>
      </c>
      <c r="E19" s="30"/>
      <c r="F19" s="78"/>
      <c r="G19" s="78"/>
      <c r="I19" s="61"/>
    </row>
    <row r="20" spans="1:9">
      <c r="A20" s="15"/>
      <c r="B20" s="125">
        <f>C20*0.8</f>
        <v>2818080</v>
      </c>
      <c r="C20" s="31">
        <f>C19*95%</f>
        <v>3522600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2966400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1648000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7725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65.38</v>
      </c>
      <c r="D29" s="120">
        <f>C29*10.764</f>
        <v>703.75031999999987</v>
      </c>
    </row>
    <row r="30" spans="1:9">
      <c r="C30">
        <v>11.18</v>
      </c>
      <c r="D30" s="120">
        <f>C30*10.764</f>
        <v>120.34151999999999</v>
      </c>
    </row>
    <row r="31" spans="1:9">
      <c r="C31">
        <f>SUM(C29:C30)</f>
        <v>76.56</v>
      </c>
      <c r="D31" s="124">
        <f>SUM(D29:D30)</f>
        <v>824.09183999999982</v>
      </c>
      <c r="E31" s="120">
        <f>D31*1.2</f>
        <v>988.91020799999978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20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N20" sqref="N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9"/>
  <sheetViews>
    <sheetView workbookViewId="0">
      <selection activeCell="L19" sqref="L19"/>
    </sheetView>
  </sheetViews>
  <sheetFormatPr defaultRowHeight="15"/>
  <sheetData>
    <row r="5" spans="7:9">
      <c r="G5">
        <v>16.399999999999999</v>
      </c>
      <c r="H5">
        <v>10.3</v>
      </c>
      <c r="I5">
        <f>H5*G5</f>
        <v>168.92</v>
      </c>
    </row>
    <row r="6" spans="7:9">
      <c r="G6">
        <v>10.1</v>
      </c>
      <c r="H6">
        <v>10.1</v>
      </c>
      <c r="I6" s="75">
        <f t="shared" ref="I6:I11" si="0">H6*G6</f>
        <v>102.00999999999999</v>
      </c>
    </row>
    <row r="7" spans="7:9">
      <c r="G7">
        <v>12.6</v>
      </c>
      <c r="H7">
        <v>10.199999999999999</v>
      </c>
      <c r="I7" s="75">
        <f t="shared" si="0"/>
        <v>128.51999999999998</v>
      </c>
    </row>
    <row r="8" spans="7:9">
      <c r="G8">
        <v>9.3000000000000007</v>
      </c>
      <c r="H8">
        <v>13.2</v>
      </c>
      <c r="I8" s="75">
        <f t="shared" si="0"/>
        <v>122.76</v>
      </c>
    </row>
    <row r="9" spans="7:9">
      <c r="G9">
        <v>10.6</v>
      </c>
      <c r="H9">
        <v>8</v>
      </c>
      <c r="I9" s="75">
        <f t="shared" si="0"/>
        <v>84.8</v>
      </c>
    </row>
    <row r="10" spans="7:9">
      <c r="G10">
        <v>3.6</v>
      </c>
      <c r="H10">
        <v>2</v>
      </c>
      <c r="I10" s="75">
        <f t="shared" si="0"/>
        <v>7.2</v>
      </c>
    </row>
    <row r="11" spans="7:9">
      <c r="G11">
        <v>12.4</v>
      </c>
      <c r="H11">
        <v>5.1100000000000003</v>
      </c>
      <c r="I11" s="75">
        <f t="shared" si="0"/>
        <v>63.364000000000004</v>
      </c>
    </row>
    <row r="12" spans="7:9">
      <c r="I12" s="120">
        <f>SUM(I5:I11)</f>
        <v>677.57399999999996</v>
      </c>
    </row>
    <row r="14" spans="7:9">
      <c r="G14">
        <v>3.1</v>
      </c>
      <c r="H14">
        <v>6.8</v>
      </c>
      <c r="I14">
        <f>H14*G14</f>
        <v>21.08</v>
      </c>
    </row>
    <row r="15" spans="7:9">
      <c r="G15">
        <v>6.8</v>
      </c>
      <c r="H15">
        <v>10.1</v>
      </c>
      <c r="I15" s="75">
        <f t="shared" ref="I15:I16" si="1">H15*G15</f>
        <v>68.679999999999993</v>
      </c>
    </row>
    <row r="16" spans="7:9">
      <c r="G16">
        <v>6.8</v>
      </c>
      <c r="H16">
        <v>9.1</v>
      </c>
      <c r="I16" s="75">
        <f t="shared" si="1"/>
        <v>61.879999999999995</v>
      </c>
    </row>
    <row r="17" spans="9:9">
      <c r="I17" s="120">
        <f>SUM(I14:I16)</f>
        <v>151.63999999999999</v>
      </c>
    </row>
    <row r="19" spans="9:9">
      <c r="I19">
        <f>I12+I17</f>
        <v>829.21399999999994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2023-12-19T10:26:39Z</dcterms:modified>
</cp:coreProperties>
</file>