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19" i="1"/>
  <c r="N8" i="1"/>
  <c r="N9" i="1" s="1"/>
  <c r="N6" i="1"/>
  <c r="N4" i="1"/>
  <c r="N3" i="1"/>
  <c r="N12" i="1" s="1"/>
  <c r="N10" i="1" l="1"/>
  <c r="N11" i="1" s="1"/>
  <c r="N13" i="1" s="1"/>
  <c r="N16" i="1" s="1"/>
  <c r="N17" i="1" l="1"/>
  <c r="N18" i="1"/>
  <c r="N20" i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<sst xmlns="http://schemas.openxmlformats.org/spreadsheetml/2006/main" count="19" uniqueCount="18">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</sst>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N16" sqref="N16"/>
    </sheetView>
  </sheetViews>
  <sheetFormatPr defaultRowHeight="15" x14ac:dyDescent="0.25"/>
  <cols>
    <col min="13" max="13" width="19.5703125" bestFit="1" customWidth="1"/>
    <col min="14" max="14" width="13.7109375" bestFit="1" customWidth="1"/>
  </cols>
  <sheetData>
    <row r="1" spans="1:14" ht="16.5" x14ac:dyDescent="0.3">
      <c r="A1">
        <v>626</v>
      </c>
      <c r="M1" s="1" t="s">
        <v>0</v>
      </c>
      <c r="N1" s="2">
        <v>27700</v>
      </c>
    </row>
    <row r="2" spans="1:14" ht="82.5" x14ac:dyDescent="0.3">
      <c r="A2">
        <v>27070</v>
      </c>
      <c r="M2" s="3" t="s">
        <v>1</v>
      </c>
      <c r="N2" s="2">
        <v>3000</v>
      </c>
    </row>
    <row r="3" spans="1:14" ht="16.5" x14ac:dyDescent="0.3">
      <c r="M3" s="1" t="s">
        <v>2</v>
      </c>
      <c r="N3" s="2">
        <f>N1-N2</f>
        <v>24700</v>
      </c>
    </row>
    <row r="4" spans="1:14" ht="16.5" x14ac:dyDescent="0.3">
      <c r="M4" s="1" t="s">
        <v>3</v>
      </c>
      <c r="N4" s="2">
        <f>N2*1</f>
        <v>3000</v>
      </c>
    </row>
    <row r="5" spans="1:14" ht="16.5" x14ac:dyDescent="0.3">
      <c r="M5" s="1" t="s">
        <v>4</v>
      </c>
      <c r="N5" s="4">
        <v>14</v>
      </c>
    </row>
    <row r="6" spans="1:14" ht="16.5" x14ac:dyDescent="0.3">
      <c r="M6" s="1" t="s">
        <v>5</v>
      </c>
      <c r="N6" s="4">
        <f>N7-N5</f>
        <v>46</v>
      </c>
    </row>
    <row r="7" spans="1:14" ht="16.5" x14ac:dyDescent="0.3">
      <c r="M7" s="1" t="s">
        <v>6</v>
      </c>
      <c r="N7" s="4">
        <v>60</v>
      </c>
    </row>
    <row r="8" spans="1:14" ht="49.5" x14ac:dyDescent="0.3">
      <c r="M8" s="3" t="s">
        <v>7</v>
      </c>
      <c r="N8" s="4">
        <f>90*N5/N7</f>
        <v>21</v>
      </c>
    </row>
    <row r="9" spans="1:14" ht="16.5" x14ac:dyDescent="0.3">
      <c r="M9" s="1"/>
      <c r="N9" s="5">
        <f>N8%</f>
        <v>0.21</v>
      </c>
    </row>
    <row r="10" spans="1:14" ht="16.5" x14ac:dyDescent="0.3">
      <c r="M10" s="1" t="s">
        <v>8</v>
      </c>
      <c r="N10" s="2">
        <f>N4*N9</f>
        <v>630</v>
      </c>
    </row>
    <row r="11" spans="1:14" ht="16.5" x14ac:dyDescent="0.3">
      <c r="M11" s="1" t="s">
        <v>9</v>
      </c>
      <c r="N11" s="2">
        <f>N4-N10</f>
        <v>2370</v>
      </c>
    </row>
    <row r="12" spans="1:14" ht="16.5" x14ac:dyDescent="0.3">
      <c r="M12" s="1" t="s">
        <v>2</v>
      </c>
      <c r="N12" s="2">
        <f>N3</f>
        <v>24700</v>
      </c>
    </row>
    <row r="13" spans="1:14" ht="16.5" x14ac:dyDescent="0.3">
      <c r="M13" s="1" t="s">
        <v>10</v>
      </c>
      <c r="N13" s="2">
        <f>N12+N11</f>
        <v>27070</v>
      </c>
    </row>
    <row r="14" spans="1:14" ht="16.5" x14ac:dyDescent="0.3">
      <c r="M14" s="1"/>
      <c r="N14" s="4"/>
    </row>
    <row r="15" spans="1:14" ht="16.5" x14ac:dyDescent="0.3">
      <c r="M15" s="6" t="s">
        <v>11</v>
      </c>
      <c r="N15" s="7">
        <v>626</v>
      </c>
    </row>
    <row r="16" spans="1:14" ht="16.5" x14ac:dyDescent="0.3">
      <c r="M16" s="6" t="s">
        <v>12</v>
      </c>
      <c r="N16" s="8">
        <f>N13*N15</f>
        <v>16945820</v>
      </c>
    </row>
    <row r="17" spans="13:14" ht="16.5" x14ac:dyDescent="0.3">
      <c r="M17" s="9" t="s">
        <v>13</v>
      </c>
      <c r="N17" s="10">
        <f>N16*90%</f>
        <v>15251238</v>
      </c>
    </row>
    <row r="18" spans="13:14" ht="16.5" x14ac:dyDescent="0.3">
      <c r="M18" s="9" t="s">
        <v>14</v>
      </c>
      <c r="N18" s="10">
        <f>N16*80%</f>
        <v>13556656</v>
      </c>
    </row>
    <row r="19" spans="13:14" ht="16.5" x14ac:dyDescent="0.3">
      <c r="M19" s="9" t="s">
        <v>15</v>
      </c>
      <c r="N19" s="10">
        <f>333.6*N2</f>
        <v>1000800.0000000001</v>
      </c>
    </row>
    <row r="20" spans="13:14" ht="16.5" x14ac:dyDescent="0.3">
      <c r="M20" s="11" t="s">
        <v>16</v>
      </c>
      <c r="N20" s="10">
        <f>N16*0.025/12</f>
        <v>35303.791666666664</v>
      </c>
    </row>
    <row r="21" spans="13:14" ht="16.5" x14ac:dyDescent="0.3">
      <c r="M21" s="12" t="s">
        <v>17</v>
      </c>
      <c r="N21" s="13">
        <f>N15*11627</f>
        <v>7278502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2023-12-20T04:40:01Z</dcterms:modified>
</cp:coreProperties>
</file>