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928"/>
  <workbookPr defaultThemeVersion="124226"/>
  <mc:AlternateContent xmlns:mc="http://schemas.openxmlformats.org/markup-compatibility/2006">
    <mc:Choice Requires="x15">
      <x15ac:absPath xmlns:x15ac="http://schemas.microsoft.com/office/spreadsheetml/2010/11/ac" url="D:\Report Making Cases\Bliss Dairy Fresh Pvt. Ltd. - Ahmednagar\2023\"/>
    </mc:Choice>
  </mc:AlternateContent>
  <xr:revisionPtr revIDLastSave="0" documentId="13_ncr:1_{9C5476E9-0993-4EB1-AE69-4EF2B514F156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2023" sheetId="8" r:id="rId1"/>
  </sheets>
  <definedNames>
    <definedName name="_xlnm._FilterDatabase" localSheetId="0" hidden="1">'2023'!$A$1:$G$17</definedName>
  </definedNames>
  <calcPr calcId="191029"/>
</workbook>
</file>

<file path=xl/calcChain.xml><?xml version="1.0" encoding="utf-8"?>
<calcChain xmlns="http://schemas.openxmlformats.org/spreadsheetml/2006/main">
  <c r="G16" i="8" l="1"/>
  <c r="G15" i="8"/>
  <c r="G14" i="8"/>
  <c r="G13" i="8"/>
  <c r="G12" i="8"/>
  <c r="G11" i="8"/>
  <c r="G10" i="8"/>
  <c r="G9" i="8"/>
  <c r="G8" i="8"/>
  <c r="G7" i="8"/>
  <c r="G6" i="8"/>
  <c r="G5" i="8"/>
  <c r="G4" i="8"/>
  <c r="G3" i="8"/>
  <c r="G2" i="8"/>
  <c r="G20" i="8"/>
  <c r="E16" i="8"/>
  <c r="E10" i="8"/>
  <c r="E9" i="8"/>
  <c r="E7" i="8"/>
  <c r="D3" i="8"/>
  <c r="E3" i="8" s="1"/>
  <c r="D4" i="8"/>
  <c r="D5" i="8"/>
  <c r="E5" i="8" s="1"/>
  <c r="D6" i="8"/>
  <c r="E6" i="8" s="1"/>
  <c r="D7" i="8"/>
  <c r="D8" i="8"/>
  <c r="E8" i="8" s="1"/>
  <c r="D9" i="8"/>
  <c r="D10" i="8"/>
  <c r="D11" i="8"/>
  <c r="E11" i="8" s="1"/>
  <c r="D12" i="8"/>
  <c r="D13" i="8"/>
  <c r="D14" i="8"/>
  <c r="E14" i="8" s="1"/>
  <c r="D15" i="8"/>
  <c r="E15" i="8" s="1"/>
  <c r="D16" i="8"/>
  <c r="D2" i="8"/>
  <c r="F17" i="8"/>
  <c r="E4" i="8" l="1"/>
  <c r="E12" i="8"/>
  <c r="G17" i="8" l="1"/>
  <c r="G19" i="8" s="1"/>
</calcChain>
</file>

<file path=xl/sharedStrings.xml><?xml version="1.0" encoding="utf-8"?>
<sst xmlns="http://schemas.openxmlformats.org/spreadsheetml/2006/main" count="26" uniqueCount="18">
  <si>
    <t>Condence Plant</t>
  </si>
  <si>
    <t>Electric Installation</t>
  </si>
  <si>
    <t>DG Set</t>
  </si>
  <si>
    <t>Refrigeration Box</t>
  </si>
  <si>
    <t>Cold Room</t>
  </si>
  <si>
    <t>Purchase Date</t>
  </si>
  <si>
    <t>Total</t>
  </si>
  <si>
    <t>Boiler #TPH 17.5 Kg/Cm2G</t>
  </si>
  <si>
    <t>S. No.</t>
  </si>
  <si>
    <t>Age  (Yrs)</t>
  </si>
  <si>
    <t>Residual Life (Yrs)</t>
  </si>
  <si>
    <t>Fair Market Value (Rs.)</t>
  </si>
  <si>
    <t>Original Cost (Rs.)</t>
  </si>
  <si>
    <t>Plant &amp; Machinery</t>
  </si>
  <si>
    <t>Description</t>
  </si>
  <si>
    <t>FMV</t>
  </si>
  <si>
    <t>RV</t>
  </si>
  <si>
    <t>DSV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</si>
</sst>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4">
    <numFmt numFmtId="43" formatCode="_ * #,##0.00_ ;_ * \-#,##0.00_ ;_ * &quot;-&quot;??_ ;_ @_ "/>
    <numFmt numFmtId="164" formatCode="_-* #,##0_-;\-* #,##0_-;_-* &quot;-&quot;??_-;_-@"/>
    <numFmt numFmtId="165" formatCode="_ * #,##0_ ;_ * \-#,##0_ ;_ * &quot;-&quot;??_ ;_ @_ "/>
    <numFmt numFmtId="167" formatCode="_-* #,##0.00_-;\-* #,##0.00_-;_-* &quot;-&quot;??_-;_-@"/>
  </numFmts>
  <fonts count="4">
    <font>
      <sz val="11"/>
      <name val="Calibri"/>
      <scheme val="minor"/>
    </font>
    <font>
      <sz val="11"/>
      <name val="Calibri"/>
      <scheme val="minor"/>
    </font>
    <font>
      <sz val="11"/>
      <name val="Arial Narrow"/>
      <family val="2"/>
    </font>
    <font>
      <b/>
      <sz val="11"/>
      <name val="Arial Narrow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5">
    <xf numFmtId="0" fontId="0" fillId="0" borderId="0" xfId="0"/>
    <xf numFmtId="0" fontId="2" fillId="0" borderId="0" xfId="0" applyFont="1"/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164" fontId="3" fillId="0" borderId="1" xfId="0" applyNumberFormat="1" applyFont="1" applyBorder="1" applyAlignment="1">
      <alignment horizontal="center" vertical="center" wrapText="1"/>
    </xf>
    <xf numFmtId="165" fontId="3" fillId="0" borderId="1" xfId="1" applyNumberFormat="1" applyFont="1" applyFill="1" applyBorder="1" applyAlignment="1">
      <alignment horizontal="center" vertical="center" wrapText="1"/>
    </xf>
    <xf numFmtId="165" fontId="2" fillId="0" borderId="0" xfId="1" applyNumberFormat="1" applyFont="1" applyFill="1" applyAlignment="1">
      <alignment horizontal="center" vertical="center" wrapText="1"/>
    </xf>
    <xf numFmtId="164" fontId="3" fillId="0" borderId="1" xfId="0" applyNumberFormat="1" applyFont="1" applyBorder="1" applyAlignment="1">
      <alignment horizontal="right" vertical="center" wrapText="1"/>
    </xf>
    <xf numFmtId="167" fontId="2" fillId="0" borderId="1" xfId="0" applyNumberFormat="1" applyFont="1" applyBorder="1" applyAlignment="1">
      <alignment horizontal="center" vertical="center" wrapText="1"/>
    </xf>
    <xf numFmtId="167" fontId="2" fillId="0" borderId="1" xfId="1" applyNumberFormat="1" applyFont="1" applyFill="1" applyBorder="1" applyAlignment="1">
      <alignment horizontal="center" vertical="center" wrapText="1"/>
    </xf>
    <xf numFmtId="167" fontId="3" fillId="0" borderId="1" xfId="0" applyNumberFormat="1" applyFont="1" applyBorder="1" applyAlignment="1">
      <alignment horizontal="center" vertical="center" wrapText="1"/>
    </xf>
  </cellXfs>
  <cellStyles count="2">
    <cellStyle name="Comma" xfId="1" builtinId="3"/>
    <cellStyle name="Normal" xfId="0" builtinId="0"/>
  </cellStyles>
  <dxfs count="8">
    <dxf>
      <fill>
        <patternFill patternType="solid">
          <fgColor rgb="FFDBE5F1"/>
          <bgColor rgb="FFDBE5F1"/>
        </patternFill>
      </fill>
    </dxf>
    <dxf>
      <fill>
        <patternFill patternType="solid">
          <fgColor rgb="FFB8CCE4"/>
          <bgColor rgb="FFB8CCE4"/>
        </patternFill>
      </fill>
    </dxf>
    <dxf>
      <fill>
        <patternFill patternType="none"/>
      </fill>
    </dxf>
    <dxf>
      <fill>
        <patternFill patternType="none"/>
      </fill>
    </dxf>
    <dxf>
      <fill>
        <patternFill patternType="solid">
          <fgColor rgb="FFDBE5F1"/>
          <bgColor rgb="FFDBE5F1"/>
        </patternFill>
      </fill>
    </dxf>
    <dxf>
      <fill>
        <patternFill patternType="solid">
          <fgColor rgb="FFB8CCE4"/>
          <bgColor rgb="FFB8CCE4"/>
        </patternFill>
      </fill>
    </dxf>
    <dxf>
      <fill>
        <patternFill patternType="none"/>
      </fill>
    </dxf>
    <dxf>
      <fill>
        <patternFill patternType="none"/>
      </fill>
    </dxf>
  </dxfs>
  <tableStyles count="2">
    <tableStyle name="Sheet3-style" pivot="0" count="4" xr9:uid="{00000000-0011-0000-FFFF-FFFF00000000}">
      <tableStyleElement type="headerRow" dxfId="7"/>
      <tableStyleElement type="totalRow" dxfId="6"/>
      <tableStyleElement type="firstRowStripe" dxfId="5"/>
      <tableStyleElement type="secondRowStripe" dxfId="4"/>
    </tableStyle>
    <tableStyle name="final working 12.10.19-style" pivot="0" count="4" xr9:uid="{00000000-0011-0000-FFFF-FFFF01000000}">
      <tableStyleElement type="headerRow" dxfId="3"/>
      <tableStyleElement type="totalRow" dxfId="2"/>
      <tableStyleElement type="firstRowStripe" dxfId="1"/>
      <tableStyleElement type="secondRowStripe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BFC5D1-F4BB-4CB9-B29F-9272A6D8D449}">
  <dimension ref="A1:G20"/>
  <sheetViews>
    <sheetView tabSelected="1" workbookViewId="0">
      <selection activeCell="M16" sqref="M16"/>
    </sheetView>
  </sheetViews>
  <sheetFormatPr defaultColWidth="8.85546875" defaultRowHeight="16.5"/>
  <cols>
    <col min="1" max="1" width="8.85546875" style="6"/>
    <col min="2" max="2" width="25" style="7" customWidth="1"/>
    <col min="3" max="3" width="9" style="6" customWidth="1"/>
    <col min="4" max="4" width="7.140625" style="6" customWidth="1"/>
    <col min="5" max="5" width="9.5703125" style="6" customWidth="1"/>
    <col min="6" max="6" width="13.7109375" style="6" bestFit="1" customWidth="1"/>
    <col min="7" max="7" width="13.7109375" style="10" bestFit="1" customWidth="1"/>
    <col min="8" max="16384" width="8.85546875" style="1"/>
  </cols>
  <sheetData>
    <row r="1" spans="1:7" ht="33">
      <c r="A1" s="2" t="s">
        <v>8</v>
      </c>
      <c r="B1" s="3" t="s">
        <v>14</v>
      </c>
      <c r="C1" s="2" t="s">
        <v>5</v>
      </c>
      <c r="D1" s="2" t="s">
        <v>9</v>
      </c>
      <c r="E1" s="2" t="s">
        <v>10</v>
      </c>
      <c r="F1" s="8" t="s">
        <v>12</v>
      </c>
      <c r="G1" s="9" t="s">
        <v>11</v>
      </c>
    </row>
    <row r="2" spans="1:7" ht="18.600000000000001" customHeight="1">
      <c r="A2" s="4">
        <v>1</v>
      </c>
      <c r="B2" s="5" t="s">
        <v>13</v>
      </c>
      <c r="C2" s="4">
        <v>1994</v>
      </c>
      <c r="D2" s="4">
        <f>2023-C2</f>
        <v>29</v>
      </c>
      <c r="E2" s="4">
        <v>0</v>
      </c>
      <c r="F2" s="12">
        <v>36051147</v>
      </c>
      <c r="G2" s="13">
        <f>MROUND(F2-F2*0.9*D2/(D2+E2),1)</f>
        <v>3605115</v>
      </c>
    </row>
    <row r="3" spans="1:7" ht="18.600000000000001" customHeight="1">
      <c r="A3" s="4">
        <v>2</v>
      </c>
      <c r="B3" s="5" t="s">
        <v>13</v>
      </c>
      <c r="C3" s="4">
        <v>2016</v>
      </c>
      <c r="D3" s="4">
        <f t="shared" ref="D3:D16" si="0">2023-C3</f>
        <v>7</v>
      </c>
      <c r="E3" s="4">
        <f t="shared" ref="E3:E16" si="1">20-D3</f>
        <v>13</v>
      </c>
      <c r="F3" s="12">
        <v>1658058</v>
      </c>
      <c r="G3" s="13">
        <f t="shared" ref="G3:G16" si="2">MROUND(F3-F3*0.9*D3/(D3+E3),1)</f>
        <v>1135770</v>
      </c>
    </row>
    <row r="4" spans="1:7" ht="18.600000000000001" customHeight="1">
      <c r="A4" s="4">
        <v>3</v>
      </c>
      <c r="B4" s="5" t="s">
        <v>13</v>
      </c>
      <c r="C4" s="4">
        <v>2017</v>
      </c>
      <c r="D4" s="4">
        <f t="shared" si="0"/>
        <v>6</v>
      </c>
      <c r="E4" s="4">
        <f t="shared" si="1"/>
        <v>14</v>
      </c>
      <c r="F4" s="12">
        <v>694322</v>
      </c>
      <c r="G4" s="13">
        <f t="shared" si="2"/>
        <v>506855</v>
      </c>
    </row>
    <row r="5" spans="1:7" ht="18.600000000000001" customHeight="1">
      <c r="A5" s="4">
        <v>4</v>
      </c>
      <c r="B5" s="5" t="s">
        <v>13</v>
      </c>
      <c r="C5" s="4">
        <v>2018</v>
      </c>
      <c r="D5" s="4">
        <f t="shared" si="0"/>
        <v>5</v>
      </c>
      <c r="E5" s="4">
        <f t="shared" si="1"/>
        <v>15</v>
      </c>
      <c r="F5" s="12">
        <v>30933</v>
      </c>
      <c r="G5" s="13">
        <f t="shared" si="2"/>
        <v>23973</v>
      </c>
    </row>
    <row r="6" spans="1:7" ht="18.600000000000001" customHeight="1">
      <c r="A6" s="4">
        <v>5</v>
      </c>
      <c r="B6" s="5" t="s">
        <v>7</v>
      </c>
      <c r="C6" s="4">
        <v>2019</v>
      </c>
      <c r="D6" s="4">
        <f t="shared" si="0"/>
        <v>4</v>
      </c>
      <c r="E6" s="4">
        <f t="shared" si="1"/>
        <v>16</v>
      </c>
      <c r="F6" s="12">
        <v>4135094</v>
      </c>
      <c r="G6" s="13">
        <f t="shared" si="2"/>
        <v>3390777</v>
      </c>
    </row>
    <row r="7" spans="1:7" ht="18.600000000000001" customHeight="1">
      <c r="A7" s="4">
        <v>6</v>
      </c>
      <c r="B7" s="5" t="s">
        <v>4</v>
      </c>
      <c r="C7" s="4">
        <v>2017</v>
      </c>
      <c r="D7" s="4">
        <f t="shared" si="0"/>
        <v>6</v>
      </c>
      <c r="E7" s="4">
        <f t="shared" si="1"/>
        <v>14</v>
      </c>
      <c r="F7" s="12">
        <v>800000</v>
      </c>
      <c r="G7" s="13">
        <f t="shared" si="2"/>
        <v>584000</v>
      </c>
    </row>
    <row r="8" spans="1:7" ht="18.600000000000001" customHeight="1">
      <c r="A8" s="4">
        <v>7</v>
      </c>
      <c r="B8" s="5" t="s">
        <v>0</v>
      </c>
      <c r="C8" s="4">
        <v>2018</v>
      </c>
      <c r="D8" s="4">
        <f t="shared" si="0"/>
        <v>5</v>
      </c>
      <c r="E8" s="4">
        <f t="shared" si="1"/>
        <v>15</v>
      </c>
      <c r="F8" s="12">
        <v>698272</v>
      </c>
      <c r="G8" s="13">
        <f t="shared" si="2"/>
        <v>541161</v>
      </c>
    </row>
    <row r="9" spans="1:7" ht="18.600000000000001" customHeight="1">
      <c r="A9" s="4">
        <v>8</v>
      </c>
      <c r="B9" s="5" t="s">
        <v>0</v>
      </c>
      <c r="C9" s="4">
        <v>2019</v>
      </c>
      <c r="D9" s="4">
        <f t="shared" si="0"/>
        <v>4</v>
      </c>
      <c r="E9" s="4">
        <f t="shared" si="1"/>
        <v>16</v>
      </c>
      <c r="F9" s="12">
        <v>48541</v>
      </c>
      <c r="G9" s="13">
        <f t="shared" si="2"/>
        <v>39804</v>
      </c>
    </row>
    <row r="10" spans="1:7" ht="18.600000000000001" customHeight="1">
      <c r="A10" s="4">
        <v>9</v>
      </c>
      <c r="B10" s="5" t="s">
        <v>0</v>
      </c>
      <c r="C10" s="4">
        <v>2017</v>
      </c>
      <c r="D10" s="4">
        <f t="shared" si="0"/>
        <v>6</v>
      </c>
      <c r="E10" s="4">
        <f t="shared" si="1"/>
        <v>14</v>
      </c>
      <c r="F10" s="12">
        <v>20578702</v>
      </c>
      <c r="G10" s="13">
        <f t="shared" si="2"/>
        <v>15022452</v>
      </c>
    </row>
    <row r="11" spans="1:7" ht="18.600000000000001" customHeight="1">
      <c r="A11" s="4">
        <v>10</v>
      </c>
      <c r="B11" s="5" t="s">
        <v>2</v>
      </c>
      <c r="C11" s="4">
        <v>2017</v>
      </c>
      <c r="D11" s="4">
        <f t="shared" si="0"/>
        <v>6</v>
      </c>
      <c r="E11" s="4">
        <f t="shared" si="1"/>
        <v>14</v>
      </c>
      <c r="F11" s="12">
        <v>1451000</v>
      </c>
      <c r="G11" s="13">
        <f t="shared" si="2"/>
        <v>1059230</v>
      </c>
    </row>
    <row r="12" spans="1:7" ht="18.600000000000001" customHeight="1">
      <c r="A12" s="4">
        <v>11</v>
      </c>
      <c r="B12" s="5" t="s">
        <v>1</v>
      </c>
      <c r="C12" s="4">
        <v>2008</v>
      </c>
      <c r="D12" s="4">
        <f t="shared" si="0"/>
        <v>15</v>
      </c>
      <c r="E12" s="4">
        <f t="shared" si="1"/>
        <v>5</v>
      </c>
      <c r="F12" s="12">
        <v>1928701</v>
      </c>
      <c r="G12" s="13">
        <f t="shared" si="2"/>
        <v>626828</v>
      </c>
    </row>
    <row r="13" spans="1:7" ht="18.600000000000001" customHeight="1">
      <c r="A13" s="4">
        <v>12</v>
      </c>
      <c r="B13" s="5" t="s">
        <v>3</v>
      </c>
      <c r="C13" s="4">
        <v>2003</v>
      </c>
      <c r="D13" s="4">
        <f t="shared" si="0"/>
        <v>20</v>
      </c>
      <c r="E13" s="4">
        <v>2</v>
      </c>
      <c r="F13" s="12">
        <v>454787</v>
      </c>
      <c r="G13" s="13">
        <f t="shared" si="2"/>
        <v>82689</v>
      </c>
    </row>
    <row r="14" spans="1:7" ht="18.600000000000001" customHeight="1">
      <c r="A14" s="4">
        <v>13</v>
      </c>
      <c r="B14" s="5" t="s">
        <v>3</v>
      </c>
      <c r="C14" s="4">
        <v>2007</v>
      </c>
      <c r="D14" s="4">
        <f t="shared" si="0"/>
        <v>16</v>
      </c>
      <c r="E14" s="4">
        <f t="shared" si="1"/>
        <v>4</v>
      </c>
      <c r="F14" s="12">
        <v>9200</v>
      </c>
      <c r="G14" s="13">
        <f t="shared" si="2"/>
        <v>2576</v>
      </c>
    </row>
    <row r="15" spans="1:7" ht="18.600000000000001" customHeight="1">
      <c r="A15" s="4">
        <v>14</v>
      </c>
      <c r="B15" s="5" t="s">
        <v>3</v>
      </c>
      <c r="C15" s="4">
        <v>2008</v>
      </c>
      <c r="D15" s="4">
        <f t="shared" si="0"/>
        <v>15</v>
      </c>
      <c r="E15" s="4">
        <f t="shared" si="1"/>
        <v>5</v>
      </c>
      <c r="F15" s="12">
        <v>31726</v>
      </c>
      <c r="G15" s="13">
        <f t="shared" si="2"/>
        <v>10311</v>
      </c>
    </row>
    <row r="16" spans="1:7" ht="18.600000000000001" customHeight="1">
      <c r="A16" s="4">
        <v>15</v>
      </c>
      <c r="B16" s="5" t="s">
        <v>3</v>
      </c>
      <c r="C16" s="4">
        <v>2013</v>
      </c>
      <c r="D16" s="4">
        <f t="shared" si="0"/>
        <v>10</v>
      </c>
      <c r="E16" s="4">
        <f t="shared" si="1"/>
        <v>10</v>
      </c>
      <c r="F16" s="12">
        <v>825000</v>
      </c>
      <c r="G16" s="13">
        <f t="shared" si="2"/>
        <v>453750</v>
      </c>
    </row>
    <row r="17" spans="1:7" ht="18.600000000000001" customHeight="1">
      <c r="A17" s="4"/>
      <c r="B17" s="5"/>
      <c r="C17" s="4"/>
      <c r="D17" s="4"/>
      <c r="E17" s="2" t="s">
        <v>6</v>
      </c>
      <c r="F17" s="14">
        <f>SUM(F2:F16)</f>
        <v>69395483</v>
      </c>
      <c r="G17" s="14">
        <f>SUM(G2:G16)</f>
        <v>27085291</v>
      </c>
    </row>
    <row r="18" spans="1:7">
      <c r="A18" s="4"/>
      <c r="B18" s="5"/>
      <c r="C18" s="4"/>
      <c r="D18" s="4"/>
      <c r="E18" s="2"/>
      <c r="F18" s="11" t="s">
        <v>15</v>
      </c>
      <c r="G18" s="14">
        <v>27085000</v>
      </c>
    </row>
    <row r="19" spans="1:7">
      <c r="A19" s="4"/>
      <c r="B19" s="5"/>
      <c r="C19" s="4"/>
      <c r="D19" s="4"/>
      <c r="E19" s="2"/>
      <c r="F19" s="11" t="s">
        <v>16</v>
      </c>
      <c r="G19" s="14">
        <f>G18*0.85</f>
        <v>23022250</v>
      </c>
    </row>
    <row r="20" spans="1:7">
      <c r="A20" s="4"/>
      <c r="B20" s="5"/>
      <c r="C20" s="4"/>
      <c r="D20" s="4"/>
      <c r="E20" s="2"/>
      <c r="F20" s="11" t="s">
        <v>17</v>
      </c>
      <c r="G20" s="14">
        <f>G18*0.7</f>
        <v>18959500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2023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comp5</dc:creator>
  <cp:lastModifiedBy>akhilesh Yadav</cp:lastModifiedBy>
  <cp:lastPrinted>2016-11-29T09:10:35Z</cp:lastPrinted>
  <dcterms:created xsi:type="dcterms:W3CDTF">2015-08-12T06:24:54Z</dcterms:created>
  <dcterms:modified xsi:type="dcterms:W3CDTF">2023-12-25T05:42:33Z</dcterms:modified>
</cp:coreProperties>
</file>