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C:\Users\DESK-118\Desktop\Vaishali\Mohalal Narayan Saini\"/>
    </mc:Choice>
  </mc:AlternateContent>
  <xr:revisionPtr revIDLastSave="0" documentId="13_ncr:1_{AD2E26FC-7B52-4B33-87F9-468C17A6DD9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I23" i="4" l="1"/>
  <c r="G23" i="4"/>
  <c r="I22" i="4"/>
  <c r="G22" i="4"/>
  <c r="I20" i="4"/>
  <c r="H20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Q4" i="4"/>
  <c r="Q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<sst xmlns="http://schemas.openxmlformats.org/spreadsheetml/2006/main" count="88" uniqueCount="19">
  <si>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</si>
  <si>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</si>
  <si>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</si>
  <si>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</si>
  <si>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</si>
  <si>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</si>
  <si>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</si>
  <si>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</si>
  <si>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</si>
  <si>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</si>
  <si>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</si>
  <si>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</si>
  <si>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</si>
  <si>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shop for sale at Garage No. 26, ground floor, chandra bhuvan chsl, nepean sea road</t>
  </si>
  <si>
    <t>ca</t>
  </si>
  <si>
    <t xml:space="preserve">bua </t>
  </si>
  <si>
    <t>rate on ca</t>
  </si>
  <si>
    <t>fmv</t>
  </si>
  <si>
    <t>yoc - 1959 - soc.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</si>
</sst>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22</xdr:col>
      <xdr:colOff>39892</xdr:colOff>
      <xdr:row>36</xdr:row>
      <xdr:rowOff>67578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DF85C1-5065-4C3B-A3C1-442C004D4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2841492" cy="6468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29</xdr:col>
      <xdr:colOff>583488</xdr:colOff>
      <xdr:row>44</xdr:row>
      <xdr:rowOff>29589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026000-5299-4985-828D-EBC203093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7652288" cy="72685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382585</xdr:colOff>
      <xdr:row>34</xdr:row>
      <xdr:rowOff>172351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7E3A25-8FA5-4876-9BF1-96FC8BB3A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355385" cy="64588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477593</xdr:colOff>
      <xdr:row>35</xdr:row>
      <xdr:rowOff>77068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54BBFF-175E-47FA-BF0C-32943DBF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621593" cy="6220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D20" sqref="D2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8.855468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390</v>
      </c>
      <c r="C2" s="4">
        <f>B2*1.2</f>
        <v>468</v>
      </c>
      <c r="D2" s="4">
        <f t="shared" ref="D2:D13" si="2">C2*1.2</f>
        <v>561.6</v>
      </c>
      <c r="E2" s="5">
        <f t="shared" ref="E2:E13" si="3">R2</f>
        <v>23000000</v>
      </c>
      <c r="F2" s="15">
        <f t="shared" ref="F2:F13" si="4">ROUND((E2/B2),0)</f>
        <v>58974</v>
      </c>
      <c r="G2" s="10">
        <f t="shared" ref="G2:G13" si="5">ROUND((E2/C2),0)</f>
        <v>49145</v>
      </c>
      <c r="H2" s="10">
        <f t="shared" ref="H2:H13" si="6">ROUND((E2/D2),0)</f>
        <v>40954</v>
      </c>
      <c r="I2" s="4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390</v>
      </c>
      <c r="R2" s="2">
        <v>23000000</v>
      </c>
      <c r="S2" s="8"/>
      <c r="T2" s="8"/>
    </row>
    <row r="3" spans="1:20" x14ac:dyDescent="0.25">
      <c r="A3" s="4">
        <f t="shared" si="0"/>
        <v>0</v>
      </c>
      <c r="B3" s="4">
        <f t="shared" si="1"/>
        <v>141.66666666666669</v>
      </c>
      <c r="C3" s="4">
        <f t="shared" ref="C3:C15" si="9">B3*1.2</f>
        <v>170.00000000000003</v>
      </c>
      <c r="D3" s="4">
        <f t="shared" si="2"/>
        <v>204.00000000000003</v>
      </c>
      <c r="E3" s="5">
        <f t="shared" si="3"/>
        <v>12100000</v>
      </c>
      <c r="F3" s="10">
        <f t="shared" si="4"/>
        <v>85412</v>
      </c>
      <c r="G3" s="10">
        <f t="shared" si="5"/>
        <v>71176</v>
      </c>
      <c r="H3" s="10">
        <f t="shared" si="6"/>
        <v>59314</v>
      </c>
      <c r="I3" s="4" t="e">
        <f>#REF!</f>
        <v>#REF!</v>
      </c>
      <c r="J3" s="4">
        <f t="shared" si="7"/>
        <v>0</v>
      </c>
      <c r="O3">
        <v>0</v>
      </c>
      <c r="P3">
        <v>170</v>
      </c>
      <c r="Q3">
        <f t="shared" ref="Q3:Q12" si="10">P3/1.2</f>
        <v>141.66666666666669</v>
      </c>
      <c r="R3" s="2">
        <v>12100000</v>
      </c>
      <c r="S3" s="8"/>
      <c r="T3" s="8"/>
    </row>
    <row r="4" spans="1:20" x14ac:dyDescent="0.25">
      <c r="A4" s="4">
        <f t="shared" si="0"/>
        <v>0</v>
      </c>
      <c r="B4" s="4">
        <f t="shared" si="1"/>
        <v>229.16666666666669</v>
      </c>
      <c r="C4" s="4">
        <f t="shared" si="9"/>
        <v>275</v>
      </c>
      <c r="D4" s="4">
        <f t="shared" si="2"/>
        <v>330</v>
      </c>
      <c r="E4" s="5">
        <f t="shared" si="3"/>
        <v>10000000</v>
      </c>
      <c r="F4" s="10">
        <f t="shared" si="4"/>
        <v>43636</v>
      </c>
      <c r="G4" s="10">
        <f t="shared" si="5"/>
        <v>36364</v>
      </c>
      <c r="H4" s="10">
        <f t="shared" si="6"/>
        <v>30303</v>
      </c>
      <c r="I4" s="4" t="e">
        <f>#REF!</f>
        <v>#REF!</v>
      </c>
      <c r="J4" s="4">
        <f t="shared" si="7"/>
        <v>0</v>
      </c>
      <c r="O4">
        <v>0</v>
      </c>
      <c r="P4">
        <v>275</v>
      </c>
      <c r="Q4">
        <f t="shared" si="10"/>
        <v>229.16666666666669</v>
      </c>
      <c r="R4" s="2">
        <v>10000000</v>
      </c>
      <c r="S4" s="8"/>
      <c r="T4" s="8"/>
    </row>
    <row r="5" spans="1:20" x14ac:dyDescent="0.25">
      <c r="A5" s="4">
        <f t="shared" si="0"/>
        <v>0</v>
      </c>
      <c r="B5" s="4">
        <f t="shared" si="1"/>
        <v>375</v>
      </c>
      <c r="C5" s="4">
        <f t="shared" si="9"/>
        <v>450</v>
      </c>
      <c r="D5" s="4">
        <f t="shared" si="2"/>
        <v>540</v>
      </c>
      <c r="E5" s="5">
        <f t="shared" si="3"/>
        <v>20500000</v>
      </c>
      <c r="F5" s="15">
        <f t="shared" si="4"/>
        <v>54667</v>
      </c>
      <c r="G5" s="10">
        <f t="shared" si="5"/>
        <v>45556</v>
      </c>
      <c r="H5" s="10">
        <f t="shared" si="6"/>
        <v>37963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v>375</v>
      </c>
      <c r="R5" s="2">
        <v>20500000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10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9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10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10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9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10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8" spans="6:24" x14ac:dyDescent="0.25">
      <c r="F18" s="7" t="s">
        <v>13</v>
      </c>
    </row>
    <row r="19" spans="6:24" x14ac:dyDescent="0.25">
      <c r="F19" s="7" t="s">
        <v>14</v>
      </c>
      <c r="G19">
        <v>310</v>
      </c>
    </row>
    <row r="20" spans="6:24" x14ac:dyDescent="0.25">
      <c r="F20" s="7" t="s">
        <v>15</v>
      </c>
      <c r="G20">
        <v>372</v>
      </c>
      <c r="H20">
        <f>34.57*10.764</f>
        <v>372.11147999999997</v>
      </c>
      <c r="I20">
        <f>H20/G19</f>
        <v>1.2003596129032257</v>
      </c>
    </row>
    <row r="21" spans="6:24" x14ac:dyDescent="0.25">
      <c r="F21" s="7" t="s">
        <v>16</v>
      </c>
      <c r="G21">
        <v>49000</v>
      </c>
    </row>
    <row r="22" spans="6:24" x14ac:dyDescent="0.25">
      <c r="F22" s="7" t="s">
        <v>17</v>
      </c>
      <c r="G22" s="6">
        <f>G21*G19</f>
        <v>15190000</v>
      </c>
      <c r="H22" s="6"/>
      <c r="I22">
        <f>G22*75%</f>
        <v>11392500</v>
      </c>
    </row>
    <row r="23" spans="6:24" x14ac:dyDescent="0.25">
      <c r="G23">
        <f>G22*90%</f>
        <v>13671000</v>
      </c>
      <c r="I23">
        <f>G23*75%</f>
        <v>10253250</v>
      </c>
    </row>
    <row r="24" spans="6:24" x14ac:dyDescent="0.25">
      <c r="P24" s="11"/>
      <c r="Q24" s="11"/>
      <c r="R24" s="13"/>
      <c r="T24" s="11"/>
      <c r="U24" s="11"/>
      <c r="V24" s="11"/>
      <c r="W24" s="11"/>
      <c r="X24" s="11"/>
    </row>
    <row r="25" spans="6:24" x14ac:dyDescent="0.25">
      <c r="G25" t="s">
        <v>18</v>
      </c>
      <c r="P25" s="11"/>
      <c r="Q25" s="14"/>
      <c r="R25" s="14"/>
      <c r="T25" s="14"/>
      <c r="U25" s="14"/>
      <c r="V25" s="11"/>
      <c r="W25" s="11"/>
      <c r="X25" s="11"/>
    </row>
    <row r="26" spans="6:24" x14ac:dyDescent="0.25">
      <c r="P26" s="11"/>
      <c r="Q26" s="11"/>
      <c r="R26" s="11"/>
      <c r="T26" s="11"/>
      <c r="U26" s="11"/>
      <c r="V26" s="11"/>
      <c r="W26" s="11"/>
      <c r="X26" s="11"/>
    </row>
    <row r="27" spans="6:24" x14ac:dyDescent="0.25">
      <c r="P27" s="11"/>
      <c r="Q27" s="11"/>
      <c r="R27" s="11"/>
      <c r="T27" s="11"/>
      <c r="U27" s="11"/>
      <c r="V27" s="11"/>
      <c r="W27" s="11"/>
      <c r="X27" s="11"/>
    </row>
    <row r="28" spans="6:24" x14ac:dyDescent="0.25">
      <c r="P28" s="11"/>
      <c r="Q28" s="11"/>
      <c r="R28" s="12"/>
      <c r="T28" s="12"/>
      <c r="U28" s="12"/>
      <c r="V28" s="11"/>
      <c r="W28" s="11"/>
      <c r="X28" s="11"/>
    </row>
    <row r="29" spans="6:24" x14ac:dyDescent="0.25">
      <c r="P29" s="11"/>
      <c r="Q29" s="11"/>
      <c r="R29" s="11"/>
      <c r="T29" s="11"/>
      <c r="U29" s="11"/>
      <c r="V29" s="11"/>
      <c r="W29" s="11"/>
      <c r="X29" s="11"/>
    </row>
    <row r="30" spans="6:24" x14ac:dyDescent="0.25">
      <c r="P30" s="11"/>
      <c r="Q30" s="11"/>
      <c r="R30" s="11"/>
      <c r="T30" s="11"/>
      <c r="U30" s="11"/>
      <c r="V30" s="11"/>
      <c r="W30" s="11"/>
      <c r="X30" s="11"/>
    </row>
    <row r="31" spans="6:24" x14ac:dyDescent="0.25">
      <c r="P31" s="11"/>
      <c r="Q31" s="11"/>
      <c r="R31" s="11"/>
      <c r="T31" s="11"/>
      <c r="U31" s="11"/>
      <c r="V31" s="11"/>
      <c r="W31" s="11"/>
      <c r="X31" s="11"/>
    </row>
    <row r="32" spans="6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DESK-118</cp:lastModifiedBy>
  <cp:lastPrinted>2019-11-05T06:14:02Z</cp:lastPrinted>
  <dcterms:created xsi:type="dcterms:W3CDTF">2018-02-17T10:36:41Z</dcterms:created>
  <dcterms:modified xsi:type="dcterms:W3CDTF">2023-12-23T11:00:52Z</dcterms:modified>
</cp:coreProperties>
</file>