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ohalal Narayan Saini\"/>
    </mc:Choice>
  </mc:AlternateContent>
  <xr:revisionPtr revIDLastSave="0" documentId="13_ncr:1_{AD2E26FC-7B52-4B33-87F9-468C17A6DD9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3" i="4" l="1"/>
  <c r="G23" i="4"/>
  <c r="I22" i="4"/>
  <c r="G22" i="4"/>
  <c r="I20" i="4"/>
  <c r="H20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4" i="4"/>
  <c r="Q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<sst xmlns="http://schemas.openxmlformats.org/spreadsheetml/2006/main" count="88" uniqueCount="19">
  <si>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</si>
  <si>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</si>
  <si>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</si>
  <si>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</si>
  <si>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</si>
  <si>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</si>
  <si>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</si>
  <si>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</si>
  <si>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</si>
  <si>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</si>
  <si>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</si>
  <si>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</si>
  <si>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</si>
  <si>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shop for sale at Garage No. 26, ground floor, chandra bhuvan chsl, nepean sea road</t>
  </si>
  <si>
    <t>ca</t>
  </si>
  <si>
    <t xml:space="preserve">bua </t>
  </si>
  <si>
    <t>rate on ca</t>
  </si>
  <si>
    <t>fmv</t>
  </si>
  <si>
    <t>yoc - 1959 - soc.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</si>
</sst>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39892</xdr:colOff>
      <xdr:row>36</xdr:row>
      <xdr:rowOff>67578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F85C1-5065-4C3B-A3C1-442C004D4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841492" cy="6468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29</xdr:col>
      <xdr:colOff>583488</xdr:colOff>
      <xdr:row>44</xdr:row>
      <xdr:rowOff>29589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6000-5299-4985-828D-EBC2030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7652288" cy="7268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382585</xdr:colOff>
      <xdr:row>34</xdr:row>
      <xdr:rowOff>172351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E3A25-8FA5-4876-9BF1-96FC8BB3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355385" cy="6458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477593</xdr:colOff>
      <xdr:row>35</xdr:row>
      <xdr:rowOff>77068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54BBFF-175E-47FA-BF0C-32943DBF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621593" cy="622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D20" sqref="D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390</v>
      </c>
      <c r="C2" s="4">
        <f>B2*1.2</f>
        <v>468</v>
      </c>
      <c r="D2" s="4">
        <f t="shared" ref="D2:D13" si="2">C2*1.2</f>
        <v>561.6</v>
      </c>
      <c r="E2" s="5">
        <f t="shared" ref="E2:E13" si="3">R2</f>
        <v>23000000</v>
      </c>
      <c r="F2" s="15">
        <f t="shared" ref="F2:F13" si="4">ROUND((E2/B2),0)</f>
        <v>58974</v>
      </c>
      <c r="G2" s="10">
        <f t="shared" ref="G2:G13" si="5">ROUND((E2/C2),0)</f>
        <v>49145</v>
      </c>
      <c r="H2" s="10">
        <f t="shared" ref="H2:H13" si="6">ROUND((E2/D2),0)</f>
        <v>40954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390</v>
      </c>
      <c r="R2" s="2">
        <v>23000000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141.66666666666669</v>
      </c>
      <c r="C3" s="4">
        <f t="shared" ref="C3:C15" si="9">B3*1.2</f>
        <v>170.00000000000003</v>
      </c>
      <c r="D3" s="4">
        <f t="shared" si="2"/>
        <v>204.00000000000003</v>
      </c>
      <c r="E3" s="5">
        <f t="shared" si="3"/>
        <v>12100000</v>
      </c>
      <c r="F3" s="10">
        <f t="shared" si="4"/>
        <v>85412</v>
      </c>
      <c r="G3" s="10">
        <f t="shared" si="5"/>
        <v>71176</v>
      </c>
      <c r="H3" s="10">
        <f t="shared" si="6"/>
        <v>59314</v>
      </c>
      <c r="I3" s="4" t="e">
        <f>#REF!</f>
        <v>#REF!</v>
      </c>
      <c r="J3" s="4">
        <f t="shared" si="7"/>
        <v>0</v>
      </c>
      <c r="O3">
        <v>0</v>
      </c>
      <c r="P3">
        <v>170</v>
      </c>
      <c r="Q3">
        <f t="shared" ref="Q3:Q12" si="10">P3/1.2</f>
        <v>141.66666666666669</v>
      </c>
      <c r="R3" s="2">
        <v>12100000</v>
      </c>
      <c r="S3" s="8"/>
      <c r="T3" s="8"/>
    </row>
    <row r="4" spans="1:20" x14ac:dyDescent="0.25">
      <c r="A4" s="4">
        <f t="shared" si="0"/>
        <v>0</v>
      </c>
      <c r="B4" s="4">
        <f t="shared" si="1"/>
        <v>229.16666666666669</v>
      </c>
      <c r="C4" s="4">
        <f t="shared" si="9"/>
        <v>275</v>
      </c>
      <c r="D4" s="4">
        <f t="shared" si="2"/>
        <v>330</v>
      </c>
      <c r="E4" s="5">
        <f t="shared" si="3"/>
        <v>10000000</v>
      </c>
      <c r="F4" s="10">
        <f t="shared" si="4"/>
        <v>43636</v>
      </c>
      <c r="G4" s="10">
        <f t="shared" si="5"/>
        <v>36364</v>
      </c>
      <c r="H4" s="10">
        <f t="shared" si="6"/>
        <v>30303</v>
      </c>
      <c r="I4" s="4" t="e">
        <f>#REF!</f>
        <v>#REF!</v>
      </c>
      <c r="J4" s="4">
        <f t="shared" si="7"/>
        <v>0</v>
      </c>
      <c r="O4">
        <v>0</v>
      </c>
      <c r="P4">
        <v>275</v>
      </c>
      <c r="Q4">
        <f t="shared" si="10"/>
        <v>229.16666666666669</v>
      </c>
      <c r="R4" s="2">
        <v>10000000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375</v>
      </c>
      <c r="C5" s="4">
        <f t="shared" si="9"/>
        <v>450</v>
      </c>
      <c r="D5" s="4">
        <f t="shared" si="2"/>
        <v>540</v>
      </c>
      <c r="E5" s="5">
        <f t="shared" si="3"/>
        <v>20500000</v>
      </c>
      <c r="F5" s="15">
        <f t="shared" si="4"/>
        <v>54667</v>
      </c>
      <c r="G5" s="10">
        <f t="shared" si="5"/>
        <v>45556</v>
      </c>
      <c r="H5" s="10">
        <f t="shared" si="6"/>
        <v>37963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375</v>
      </c>
      <c r="R5" s="2">
        <v>20500000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6:24" x14ac:dyDescent="0.25">
      <c r="F18" s="7" t="s">
        <v>13</v>
      </c>
    </row>
    <row r="19" spans="6:24" x14ac:dyDescent="0.25">
      <c r="F19" s="7" t="s">
        <v>14</v>
      </c>
      <c r="G19">
        <v>310</v>
      </c>
    </row>
    <row r="20" spans="6:24" x14ac:dyDescent="0.25">
      <c r="F20" s="7" t="s">
        <v>15</v>
      </c>
      <c r="G20">
        <v>372</v>
      </c>
      <c r="H20">
        <f>34.57*10.764</f>
        <v>372.11147999999997</v>
      </c>
      <c r="I20">
        <f>H20/G19</f>
        <v>1.2003596129032257</v>
      </c>
    </row>
    <row r="21" spans="6:24" x14ac:dyDescent="0.25">
      <c r="F21" s="7" t="s">
        <v>16</v>
      </c>
      <c r="G21">
        <v>49000</v>
      </c>
    </row>
    <row r="22" spans="6:24" x14ac:dyDescent="0.25">
      <c r="F22" s="7" t="s">
        <v>17</v>
      </c>
      <c r="G22" s="6">
        <f>G21*G19</f>
        <v>15190000</v>
      </c>
      <c r="H22" s="6"/>
      <c r="I22">
        <f>G22*75%</f>
        <v>11392500</v>
      </c>
    </row>
    <row r="23" spans="6:24" x14ac:dyDescent="0.25">
      <c r="G23">
        <f>G22*90%</f>
        <v>13671000</v>
      </c>
      <c r="I23">
        <f>G23*75%</f>
        <v>10253250</v>
      </c>
    </row>
    <row r="24" spans="6:24" x14ac:dyDescent="0.25"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G25" t="s">
        <v>18</v>
      </c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2023-12-23T11:00:52Z</dcterms:modified>
</cp:coreProperties>
</file>