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F23" i="37"/>
  <c r="F17"/>
  <c r="F21"/>
  <c r="F16"/>
  <c r="F15"/>
  <c r="F14"/>
  <c r="F13"/>
  <c r="F12"/>
  <c r="F11"/>
  <c r="F9"/>
  <c r="C5" i="25"/>
  <c r="C7"/>
  <c r="C14"/>
  <c r="C15" s="1"/>
  <c r="C18"/>
  <c r="G38" i="37"/>
  <c r="D29" i="23"/>
  <c r="D28"/>
  <c r="D30"/>
  <c r="C30"/>
  <c r="F52" i="37"/>
  <c r="G51"/>
  <c r="F51"/>
  <c r="G48"/>
  <c r="F48"/>
  <c r="F38"/>
  <c r="F20" l="1"/>
  <c r="F19"/>
  <c r="F4"/>
  <c r="F5"/>
  <c r="F6"/>
  <c r="F7"/>
  <c r="F8"/>
  <c r="F3"/>
  <c r="N8" i="24" l="1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E5"/>
  <c r="P19" i="4" l="1"/>
  <c r="Q1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Q18"/>
  <c r="J18"/>
  <c r="I18"/>
  <c r="E18"/>
  <c r="A18"/>
  <c r="Q17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 l="1"/>
  <c r="H18" s="1"/>
  <c r="D16"/>
  <c r="H16" s="1"/>
  <c r="D17"/>
  <c r="H17" s="1"/>
</calcChain>
</file>

<file path=xl/sharedStrings.xml><?xml version="1.0" encoding="utf-8"?>
<sst xmlns="http://schemas.openxmlformats.org/spreadsheetml/2006/main" count="132" uniqueCount="101">
  <si>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</si>
  <si>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</si>
  <si>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</si>
  <si>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</si>
  <si>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</si>
  <si>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</si>
  <si>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</si>
  <si>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</si>
  <si>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</si>
  <si>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</si>
  <si>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</si>
  <si>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</si>
  <si>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</si>
  <si>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</si>
  <si>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</si>
  <si>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</si>
  <si>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</si>
  <si>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</si>
  <si>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</si>
  <si>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</si>
  <si>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</si>
  <si>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</si>
  <si>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</si>
  <si>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</si>
  <si>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</si>
  <si>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</si>
  <si>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</si>
  <si>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</si>
  <si>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</si>
  <si>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</si>
  <si>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</si>
  <si>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</si>
  <si>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</si>
  <si>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</si>
  <si>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</si>
  <si>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</si>
  <si>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</si>
  <si>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</si>
  <si>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</si>
  <si>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</si>
  <si>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</si>
  <si>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</si>
  <si>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</si>
  <si>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</si>
  <si>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</si>
  <si>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</si>
  <si>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</si>
  <si>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</si>
  <si>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</si>
  <si>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</si>
  <si>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</si>
  <si>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</si>
  <si>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</si>
  <si>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</si>
  <si>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</si>
  <si>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</si>
  <si>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</si>
  <si>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</si>
  <si>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</si>
  <si>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</si>
  <si>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</si>
  <si>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</si>
  <si>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</si>
  <si>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</si>
  <si>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</si>
  <si>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</si>
  <si>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</si>
  <si>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</si>
  <si>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</si>
  <si>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</si>
  <si>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</si>
  <si>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</si>
  <si>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</si>
  <si>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</si>
  <si>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</si>
  <si>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</si>
  <si>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</si>
  <si>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</si>
  <si>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</si>
  <si>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</si>
  <si>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</si>
  <si>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</si>
  <si>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</si>
  <si>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</si>
  <si>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</si>
  <si>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</si>
  <si>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</si>
  <si>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</si>
  <si>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</si>
  <si>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</si>
  <si>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</si>
  <si>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</si>
  <si>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</si>
  <si>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</si>
  <si>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</si>
  <si>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</si>
  <si>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</si>
  <si>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Ground Floor </t>
  </si>
  <si>
    <t>GF</t>
  </si>
  <si>
    <t>FF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</si>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</sst>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23815</v>
      </c>
      <c r="F2" s="75"/>
      <c r="G2" s="128" t="s">
        <v>76</v>
      </c>
      <c r="H2" s="12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21780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21780</v>
      </c>
      <c r="D5" s="57" t="s">
        <v>61</v>
      </c>
      <c r="E5" s="58">
        <f>ROUND(C5/10.764,0)</f>
        <v>2023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15180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15180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21780</v>
      </c>
      <c r="D10" s="57" t="s">
        <v>61</v>
      </c>
      <c r="E10" s="58">
        <f>ROUND(C10/10.764,0)</f>
        <v>2023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994</v>
      </c>
      <c r="D17" s="75">
        <f>E10*C17</f>
        <v>2010862</v>
      </c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E30" sqref="E30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994</v>
      </c>
      <c r="D18" s="76"/>
      <c r="E18" s="77"/>
      <c r="F18" s="78"/>
      <c r="G18" s="78"/>
    </row>
    <row r="19" spans="1:7">
      <c r="A19" s="15"/>
      <c r="B19" s="6"/>
      <c r="C19" s="30">
        <f>C18*C16</f>
        <v>3578400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3059532</v>
      </c>
      <c r="C20" s="31">
        <f>C19*95%</f>
        <v>3399480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2862720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1988000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7455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8">
        <f>C28*10.764</f>
        <v>463.17491999999999</v>
      </c>
    </row>
    <row r="29" spans="1:7">
      <c r="C29">
        <v>49.33</v>
      </c>
      <c r="D29" s="118">
        <f>C29*10.764</f>
        <v>530.98811999999998</v>
      </c>
    </row>
    <row r="30" spans="1:7">
      <c r="C30">
        <f>SUM(C28:C29)</f>
        <v>92.36</v>
      </c>
      <c r="D30" s="118">
        <f>C30*10.764</f>
        <v>994.16303999999991</v>
      </c>
    </row>
    <row r="31" spans="1:7">
      <c r="C31"/>
      <c r="D31" s="118"/>
    </row>
    <row r="32" spans="1:7">
      <c r="C32"/>
      <c r="D32"/>
    </row>
    <row r="33" spans="1:5">
      <c r="C33"/>
      <c r="D33"/>
    </row>
    <row r="34" spans="1:5">
      <c r="C34" s="131"/>
      <c r="D34" s="131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1"/>
      <c r="D44" s="131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3:J52"/>
  <sheetViews>
    <sheetView topLeftCell="A4" workbookViewId="0">
      <selection activeCell="F24" sqref="F24"/>
    </sheetView>
  </sheetViews>
  <sheetFormatPr defaultRowHeight="15"/>
  <cols>
    <col min="6" max="6" width="19" customWidth="1"/>
  </cols>
  <sheetData>
    <row r="3" spans="4:6">
      <c r="D3">
        <v>18</v>
      </c>
      <c r="E3">
        <v>10.9</v>
      </c>
      <c r="F3">
        <f>E3*D3</f>
        <v>196.20000000000002</v>
      </c>
    </row>
    <row r="4" spans="4:6">
      <c r="D4">
        <v>10.8</v>
      </c>
      <c r="E4">
        <v>10</v>
      </c>
      <c r="F4" s="118">
        <f t="shared" ref="F4:F8" si="0">E4*D4</f>
        <v>108</v>
      </c>
    </row>
    <row r="5" spans="4:6">
      <c r="D5">
        <v>4</v>
      </c>
      <c r="E5">
        <v>3.8</v>
      </c>
      <c r="F5" s="118">
        <f t="shared" si="0"/>
        <v>15.2</v>
      </c>
    </row>
    <row r="6" spans="4:6">
      <c r="D6">
        <v>7.6</v>
      </c>
      <c r="E6">
        <v>3.3</v>
      </c>
      <c r="F6" s="118">
        <f t="shared" si="0"/>
        <v>25.08</v>
      </c>
    </row>
    <row r="7" spans="4:6">
      <c r="D7">
        <v>8.3000000000000007</v>
      </c>
      <c r="E7">
        <v>4.2</v>
      </c>
      <c r="F7" s="118">
        <f t="shared" si="0"/>
        <v>34.860000000000007</v>
      </c>
    </row>
    <row r="8" spans="4:6">
      <c r="D8">
        <v>10.8</v>
      </c>
      <c r="E8">
        <v>3</v>
      </c>
      <c r="F8" s="118">
        <f t="shared" si="0"/>
        <v>32.400000000000006</v>
      </c>
    </row>
    <row r="9" spans="4:6">
      <c r="E9">
        <v>38.270000000000003</v>
      </c>
      <c r="F9" s="118">
        <f>SUM(F3:F8)</f>
        <v>411.74</v>
      </c>
    </row>
    <row r="10" spans="4:6">
      <c r="F10" s="119"/>
    </row>
    <row r="11" spans="4:6">
      <c r="D11" s="75">
        <v>10.8</v>
      </c>
      <c r="E11" s="75">
        <v>14.4</v>
      </c>
      <c r="F11" s="75">
        <f>E11*D11</f>
        <v>155.52000000000001</v>
      </c>
    </row>
    <row r="12" spans="4:6">
      <c r="D12" s="75">
        <v>10.8</v>
      </c>
      <c r="E12" s="75">
        <v>10.199999999999999</v>
      </c>
      <c r="F12" s="118">
        <f t="shared" ref="F12:F16" si="1">E12*D12</f>
        <v>110.16</v>
      </c>
    </row>
    <row r="13" spans="4:6">
      <c r="D13" s="75">
        <v>7.1</v>
      </c>
      <c r="E13" s="75">
        <v>3.5</v>
      </c>
      <c r="F13" s="118">
        <f t="shared" si="1"/>
        <v>24.849999999999998</v>
      </c>
    </row>
    <row r="14" spans="4:6">
      <c r="D14" s="75">
        <v>5.3</v>
      </c>
      <c r="E14" s="75">
        <v>3.7</v>
      </c>
      <c r="F14" s="118">
        <f t="shared" si="1"/>
        <v>19.61</v>
      </c>
    </row>
    <row r="15" spans="4:6">
      <c r="D15" s="75">
        <v>14.6</v>
      </c>
      <c r="E15" s="75">
        <v>2.9</v>
      </c>
      <c r="F15" s="118">
        <f t="shared" si="1"/>
        <v>42.339999999999996</v>
      </c>
    </row>
    <row r="16" spans="4:6">
      <c r="D16" s="75">
        <v>10.9</v>
      </c>
      <c r="E16" s="75">
        <v>5.8</v>
      </c>
      <c r="F16" s="118">
        <f t="shared" si="1"/>
        <v>63.22</v>
      </c>
    </row>
    <row r="17" spans="4:6">
      <c r="E17">
        <v>38.6</v>
      </c>
      <c r="F17" s="118">
        <f>SUM(F11:F16)</f>
        <v>415.70000000000005</v>
      </c>
    </row>
    <row r="19" spans="4:6">
      <c r="D19">
        <v>10.8</v>
      </c>
      <c r="E19">
        <v>13.1</v>
      </c>
      <c r="F19" s="118">
        <f>E19*D19</f>
        <v>141.48000000000002</v>
      </c>
    </row>
    <row r="20" spans="4:6">
      <c r="D20">
        <v>10.8</v>
      </c>
      <c r="E20">
        <v>5</v>
      </c>
      <c r="F20" s="118">
        <f>E20*D20</f>
        <v>54</v>
      </c>
    </row>
    <row r="21" spans="4:6">
      <c r="F21" s="118">
        <f>SUM(F19:F20)</f>
        <v>195.48000000000002</v>
      </c>
    </row>
    <row r="23" spans="4:6">
      <c r="F23" s="118">
        <f>F9+F17+F21</f>
        <v>1022.9200000000001</v>
      </c>
    </row>
    <row r="27" spans="4:6">
      <c r="F27" t="s">
        <v>97</v>
      </c>
    </row>
    <row r="33" spans="6:10">
      <c r="F33" s="75"/>
      <c r="I33" s="75"/>
      <c r="J33" s="75"/>
    </row>
    <row r="35" spans="6:10">
      <c r="F35">
        <v>1023</v>
      </c>
    </row>
    <row r="36" spans="6:10">
      <c r="F36">
        <v>141</v>
      </c>
      <c r="I36" s="75"/>
    </row>
    <row r="37" spans="6:10">
      <c r="F37">
        <v>54</v>
      </c>
      <c r="I37" s="75"/>
    </row>
    <row r="38" spans="6:10">
      <c r="F38">
        <f>F35-F36-F37</f>
        <v>828</v>
      </c>
      <c r="G38">
        <f>F38*1.2</f>
        <v>993.59999999999991</v>
      </c>
      <c r="I38" s="75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7">
        <f>SUM(F42:F47)</f>
        <v>411.73999999999995</v>
      </c>
      <c r="G48" s="127">
        <f>F38-F48</f>
        <v>416.26000000000005</v>
      </c>
    </row>
    <row r="49" spans="6:7">
      <c r="F49" s="79" t="s">
        <v>98</v>
      </c>
      <c r="G49" s="79" t="s">
        <v>99</v>
      </c>
    </row>
    <row r="51" spans="6:7">
      <c r="F51" s="118">
        <f>F48/10.764</f>
        <v>38.251579338535855</v>
      </c>
      <c r="G51" s="118">
        <f>G48/10.764</f>
        <v>38.671497584541072</v>
      </c>
    </row>
    <row r="52" spans="6:7">
      <c r="F52" s="118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2023-12-16T05:59:09Z</dcterms:modified>
</cp:coreProperties>
</file>