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Resham shah\"/>
    </mc:Choice>
  </mc:AlternateContent>
  <xr:revisionPtr revIDLastSave="0" documentId="8_{5D7A327D-E8A0-426D-8BCE-F89978EE62AB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<sst xmlns="http://schemas.openxmlformats.org/spreadsheetml/2006/main" count="37" uniqueCount="33">
  <si>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</si>
  <si>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</si>
  <si>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</si>
  <si>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</si>
  <si>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</si>
  <si>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</si>
  <si>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5% for 5th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</si>
  <si>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</si>
  <si>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</si>
  <si>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</si>
  <si>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</si>
  <si>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</si>
  <si>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</si>
  <si>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</si>
  <si>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</si>
  <si>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</si>
  <si>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</si>
  <si>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</si>
  <si>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</si>
  <si>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</si>
  <si>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</si>
  <si>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</si>
  <si>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</si>
  <si>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</si>
  <si>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</si>
  <si>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504</t>
  </si>
  <si>
    <t>31 and above</t>
  </si>
  <si>
    <t>Year of Construction</t>
  </si>
  <si>
    <t>OC</t>
  </si>
  <si>
    <t>5th Floor</t>
  </si>
  <si>
    <t>Age of the Building</t>
  </si>
  <si>
    <t>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</si>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</sst>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0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0" fillId="0" borderId="3" xfId="1" applyFont="1" applyBorder="1"/>
    <xf numFmtId="0" fontId="3" fillId="0" borderId="11" xfId="0" applyFont="1" applyBorder="1"/>
    <xf numFmtId="0" fontId="3" fillId="0" borderId="12" xfId="0" applyFont="1" applyBorder="1"/>
    <xf numFmtId="9" fontId="0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1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64" fontId="0" fillId="0" borderId="0" xfId="0" applyNumberFormat="1"/>
    <xf numFmtId="43" fontId="1" fillId="2" borderId="3" xfId="1" applyFont="1" applyFill="1" applyBorder="1"/>
    <xf numFmtId="9" fontId="1" fillId="0" borderId="3" xfId="1" applyNumberFormat="1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16</xdr:row>
      <xdr:rowOff>0</xdr:rowOff>
    </xdr:from>
    <xdr:to>
      <xdr:col>2</xdr:col>
      <xdr:colOff>904876</xdr:colOff>
      <xdr:row>27</xdr:row>
      <xdr:rowOff>143671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A1916A-E19F-48D5-9BB4-4607FC3D7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3524250"/>
          <a:ext cx="3733800" cy="2343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E20" sqref="E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4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74200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C3*5%</f>
        <v>3710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70490</v>
      </c>
      <c r="D5" s="22" t="s">
        <v>10</v>
      </c>
      <c r="E5" s="23">
        <f>ROUND(C5/10.764,0)</f>
        <v>6549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26">
        <v>19900</v>
      </c>
      <c r="D6" s="4"/>
      <c r="E6" s="4"/>
      <c r="F6" s="4"/>
      <c r="G6" s="14">
        <v>3</v>
      </c>
      <c r="H6" s="15">
        <v>5</v>
      </c>
      <c r="I6" s="16">
        <v>95</v>
      </c>
      <c r="K6" s="27" t="s">
        <v>13</v>
      </c>
      <c r="L6" s="28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26">
        <f>C5-C6</f>
        <v>50590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9">
        <v>0.08</v>
      </c>
      <c r="D8" s="30">
        <f>1-C8</f>
        <v>0.92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1" t="s">
        <v>19</v>
      </c>
      <c r="D9" s="26">
        <f>ROUND(C7*D8,0)</f>
        <v>46543</v>
      </c>
      <c r="E9" s="4"/>
      <c r="F9" s="4"/>
      <c r="G9" s="14">
        <v>6</v>
      </c>
      <c r="H9" s="15">
        <v>6</v>
      </c>
      <c r="I9" s="16">
        <v>94</v>
      </c>
      <c r="K9" s="32" t="s">
        <v>20</v>
      </c>
      <c r="L9" s="33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66443</v>
      </c>
      <c r="D10" s="22" t="s">
        <v>10</v>
      </c>
      <c r="E10" s="23">
        <f>ROUND(C10/10.764,0)</f>
        <v>6173</v>
      </c>
      <c r="F10" s="22" t="s">
        <v>11</v>
      </c>
      <c r="G10" s="14">
        <v>7</v>
      </c>
      <c r="H10" s="15">
        <v>7</v>
      </c>
      <c r="I10" s="16">
        <v>93</v>
      </c>
      <c r="K10" s="34" t="s">
        <v>22</v>
      </c>
      <c r="L10" s="33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7.25" thickBot="1" x14ac:dyDescent="0.35">
      <c r="C11" s="35"/>
      <c r="D11" s="36"/>
      <c r="E11" s="36"/>
      <c r="F11" s="37"/>
      <c r="G11" s="14">
        <v>8</v>
      </c>
      <c r="H11" s="15">
        <v>8</v>
      </c>
      <c r="I11" s="16">
        <v>92</v>
      </c>
      <c r="J11" s="38"/>
      <c r="K11" s="16" t="s">
        <v>23</v>
      </c>
      <c r="L11" s="33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9" t="s">
        <v>24</v>
      </c>
      <c r="C12" s="40">
        <v>2023</v>
      </c>
      <c r="D12" s="36"/>
      <c r="E12" s="41" t="s">
        <v>25</v>
      </c>
      <c r="F12" s="37"/>
      <c r="G12" s="14">
        <v>9</v>
      </c>
      <c r="H12" s="15">
        <v>9</v>
      </c>
      <c r="I12" s="16">
        <v>91</v>
      </c>
      <c r="K12" s="42" t="s">
        <v>26</v>
      </c>
      <c r="L12" s="43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9" t="s">
        <v>27</v>
      </c>
      <c r="C13" s="44">
        <v>2015</v>
      </c>
      <c r="D13" s="41" t="s">
        <v>28</v>
      </c>
      <c r="E13" s="36" t="s">
        <v>29</v>
      </c>
      <c r="F13" s="37"/>
      <c r="G13" s="14">
        <v>10</v>
      </c>
      <c r="H13" s="15">
        <v>10</v>
      </c>
      <c r="I13" s="16">
        <v>90</v>
      </c>
      <c r="K13" s="45"/>
      <c r="L13" s="46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9" t="s">
        <v>30</v>
      </c>
      <c r="C14" s="40">
        <f>(C12-C13)</f>
        <v>8</v>
      </c>
      <c r="D14" s="36"/>
      <c r="E14" s="36" t="s">
        <v>31</v>
      </c>
      <c r="G14" s="14">
        <v>11</v>
      </c>
      <c r="H14" s="15">
        <v>11</v>
      </c>
      <c r="I14" s="16">
        <v>89</v>
      </c>
      <c r="K14" s="47"/>
      <c r="L14" s="48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9" t="s">
        <v>32</v>
      </c>
      <c r="C15" s="39">
        <f>60-C14</f>
        <v>52</v>
      </c>
      <c r="D15" s="36"/>
      <c r="E15" s="36"/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50"/>
      <c r="G16" s="14">
        <v>13</v>
      </c>
      <c r="H16" s="15">
        <v>13</v>
      </c>
      <c r="I16" s="16">
        <v>87</v>
      </c>
      <c r="J16" s="50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50"/>
      <c r="L17" s="50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50"/>
      <c r="L18" s="50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5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52"/>
      <c r="D33" s="30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1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5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5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9"/>
      <c r="C37" s="40"/>
      <c r="E37" s="50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9"/>
      <c r="C38" s="40"/>
      <c r="D38" s="50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9"/>
      <c r="C39" s="40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9"/>
      <c r="C40" s="39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9"/>
      <c r="C41" s="39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42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53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53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53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53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53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53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53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53"/>
    </row>
    <row r="73" spans="7:15" ht="15.75" thickBot="1" x14ac:dyDescent="0.3">
      <c r="G73" s="14">
        <v>70</v>
      </c>
      <c r="H73" s="15">
        <v>70</v>
      </c>
      <c r="I73" s="42">
        <v>30</v>
      </c>
      <c r="N73" s="14">
        <v>69</v>
      </c>
      <c r="O73" s="53"/>
    </row>
    <row r="74" spans="7:15" ht="15.75" thickBot="1" x14ac:dyDescent="0.3">
      <c r="I74" s="55"/>
      <c r="N74" s="14">
        <v>70</v>
      </c>
      <c r="O74" s="53"/>
    </row>
    <row r="75" spans="7:15" ht="15.75" thickBot="1" x14ac:dyDescent="0.3">
      <c r="N75" s="14"/>
      <c r="O75" s="53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2023-12-16T12:15:03Z</dcterms:created>
  <dcterms:modified xsi:type="dcterms:W3CDTF">2023-12-16T12:16:09Z</dcterms:modified>
</cp:coreProperties>
</file>