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8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B20" i="23"/>
  <c r="E17" i="25"/>
  <c r="E11" i="38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B3" s="1"/>
  <c r="J3"/>
  <c r="I3"/>
  <c r="E3"/>
  <c r="A3"/>
  <c r="Q2"/>
  <c r="B2" s="1"/>
  <c r="J2"/>
  <c r="I2"/>
  <c r="E2"/>
  <c r="A2"/>
  <c r="F4" l="1"/>
  <c r="C4"/>
  <c r="F8"/>
  <c r="C8"/>
  <c r="F12"/>
  <c r="C12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G13" l="1"/>
  <c r="D13"/>
  <c r="H13" s="1"/>
  <c r="D5"/>
  <c r="H5" s="1"/>
  <c r="G5"/>
  <c r="G10"/>
  <c r="D10"/>
  <c r="H10" s="1"/>
  <c r="G2"/>
  <c r="D2"/>
  <c r="H2" s="1"/>
  <c r="D11"/>
  <c r="H11" s="1"/>
  <c r="G11"/>
  <c r="D3"/>
  <c r="H3" s="1"/>
  <c r="G3"/>
  <c r="G8"/>
  <c r="D8"/>
  <c r="H8" s="1"/>
  <c r="D9"/>
  <c r="H9" s="1"/>
  <c r="G9"/>
  <c r="D14"/>
  <c r="H14" s="1"/>
  <c r="G14"/>
  <c r="G6"/>
  <c r="D6"/>
  <c r="H6" s="1"/>
  <c r="G15"/>
  <c r="D15"/>
  <c r="H15" s="1"/>
  <c r="D7"/>
  <c r="H7" s="1"/>
  <c r="G7"/>
  <c r="D12"/>
  <c r="H12" s="1"/>
  <c r="G12"/>
  <c r="G4"/>
  <c r="D4"/>
  <c r="H4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<sst xmlns="http://schemas.openxmlformats.org/spreadsheetml/2006/main" count="140" uniqueCount="106">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</sst>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</xdr:row>
      <xdr:rowOff>180975</xdr:rowOff>
    </xdr:from>
    <xdr:to>
      <xdr:col>11</xdr:col>
      <xdr:colOff>153643</xdr:colOff>
      <xdr:row>20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5375" y="371475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416170</xdr:colOff>
      <xdr:row>4</xdr:row>
      <xdr:rowOff>2931</xdr:rowOff>
    </xdr:from>
    <xdr:to>
      <xdr:col>10</xdr:col>
      <xdr:colOff>46160</xdr:colOff>
      <xdr:row>22</xdr:row>
      <xdr:rowOff>88656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6170" y="764931"/>
          <a:ext cx="5711336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38100</xdr:rowOff>
    </xdr:from>
    <xdr:to>
      <xdr:col>9</xdr:col>
      <xdr:colOff>581025</xdr:colOff>
      <xdr:row>19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22860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138545</xdr:colOff>
      <xdr:row>3</xdr:row>
      <xdr:rowOff>138545</xdr:rowOff>
    </xdr:from>
    <xdr:to>
      <xdr:col>21</xdr:col>
      <xdr:colOff>450272</xdr:colOff>
      <xdr:row>43</xdr:row>
      <xdr:rowOff>18040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0818" y="710045"/>
          <a:ext cx="11828318" cy="74994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40335</v>
      </c>
      <c r="F2" s="49"/>
      <c r="G2" s="122" t="s">
        <v>76</v>
      </c>
      <c r="H2" s="123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38300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38300</v>
      </c>
      <c r="D5" s="34" t="s">
        <v>61</v>
      </c>
      <c r="E5" s="35">
        <f>ROUND(C5/10.764,0)</f>
        <v>3558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14100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24200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38300</v>
      </c>
      <c r="D10" s="34" t="s">
        <v>61</v>
      </c>
      <c r="E10" s="35">
        <f>ROUND(C10/10.764,0)</f>
        <v>3558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2023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0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60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722</v>
      </c>
      <c r="E17" s="31">
        <f>E10*C17</f>
        <v>2568876</v>
      </c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>
        <f>C17*2000</f>
        <v>1444000</v>
      </c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B20" sqref="B20"/>
    </sheetView>
  </sheetViews>
  <sheetFormatPr defaultRowHeight="15"/>
  <cols>
    <col min="1" max="1" width="21.7109375" bestFit="1" customWidth="1"/>
    <col min="2" max="2" width="14.5703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5400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3400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3400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5400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656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3542400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21">
        <f>C20*90</f>
        <v>302875200</v>
      </c>
      <c r="C20" s="92">
        <f>C19*95%</f>
        <v>3365280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2833920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1312000</v>
      </c>
      <c r="D23" s="118">
        <f>D4*D18</f>
        <v>0</v>
      </c>
      <c r="E23" s="16"/>
      <c r="F23" s="112">
        <f>C20*8</f>
        <v>26922240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7380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1258.3333333333335</v>
      </c>
      <c r="C2" s="4">
        <f t="shared" ref="C2:C15" si="2">B2*1.2</f>
        <v>1510.0000000000002</v>
      </c>
      <c r="D2" s="4">
        <f t="shared" ref="D2:D15" si="3">C2*1.2</f>
        <v>1812.0000000000002</v>
      </c>
      <c r="E2" s="5">
        <f t="shared" ref="E2:E15" si="4">R2</f>
        <v>7100000</v>
      </c>
      <c r="F2" s="4">
        <f t="shared" ref="F2:F15" si="5">ROUND((E2/B2),0)</f>
        <v>5642</v>
      </c>
      <c r="G2" s="4">
        <f t="shared" ref="G2:G15" si="6">ROUND((E2/C2),0)</f>
        <v>4702</v>
      </c>
      <c r="H2" s="4">
        <f t="shared" ref="H2:H15" si="7">ROUND((E2/D2),0)</f>
        <v>3918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v>1510</v>
      </c>
      <c r="Q2" s="49">
        <f t="shared" ref="Q2:Q15" si="10">P2/1.2</f>
        <v>1258.3333333333335</v>
      </c>
      <c r="R2" s="2">
        <v>7100000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840</v>
      </c>
      <c r="C3" s="4">
        <f t="shared" si="2"/>
        <v>1008</v>
      </c>
      <c r="D3" s="4">
        <f t="shared" si="3"/>
        <v>1209.5999999999999</v>
      </c>
      <c r="E3" s="5">
        <f t="shared" si="4"/>
        <v>4000000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 t="shared" ref="P3:P8" si="11">O3/1.2</f>
        <v>0</v>
      </c>
      <c r="Q3" s="49">
        <v>840</v>
      </c>
      <c r="R3" s="2">
        <v>4000000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550</v>
      </c>
      <c r="C4" s="4">
        <f t="shared" si="2"/>
        <v>660</v>
      </c>
      <c r="D4" s="4">
        <f t="shared" si="3"/>
        <v>792</v>
      </c>
      <c r="E4" s="5">
        <f t="shared" si="4"/>
        <v>2700000</v>
      </c>
      <c r="F4" s="4">
        <f t="shared" si="5"/>
        <v>4909</v>
      </c>
      <c r="G4" s="4">
        <f t="shared" si="6"/>
        <v>4091</v>
      </c>
      <c r="H4" s="4">
        <f t="shared" si="7"/>
        <v>3409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 t="shared" si="11"/>
        <v>0</v>
      </c>
      <c r="Q4" s="49">
        <v>550</v>
      </c>
      <c r="R4" s="2">
        <v>2700000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3200000</v>
      </c>
      <c r="F5" s="4">
        <f t="shared" si="5"/>
        <v>4267</v>
      </c>
      <c r="G5" s="4">
        <f t="shared" si="6"/>
        <v>3556</v>
      </c>
      <c r="H5" s="4">
        <f t="shared" si="7"/>
        <v>2963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si="11"/>
        <v>0</v>
      </c>
      <c r="Q5" s="49">
        <v>750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si="11"/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1"/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1"/>
        <v>0</v>
      </c>
      <c r="Q8" s="49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 t="shared" ref="P11:P13" si="12">O11/1.2</f>
        <v>0</v>
      </c>
      <c r="Q11" s="49">
        <f t="shared" si="10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si="12"/>
        <v>0</v>
      </c>
      <c r="Q12" s="49">
        <f t="shared" si="10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2"/>
        <v>0</v>
      </c>
      <c r="Q13" s="49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0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49">
        <v>0</v>
      </c>
      <c r="P19" s="49">
        <f>O19/1.2</f>
        <v>0</v>
      </c>
      <c r="Q19" s="49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130" zoomScaleNormal="13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zoomScale="70" zoomScaleNormal="70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2023-12-15T08:04:42Z</dcterms:modified>
</cp:coreProperties>
</file>