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VR\"/>
    </mc:Choice>
  </mc:AlternateContent>
  <xr:revisionPtr revIDLastSave="0" documentId="13_ncr:1_{B0978870-C1AB-4615-A73D-21E2486DC0D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10" sheetId="10" r:id="rId2"/>
    <sheet name="Sheet2" sheetId="2" r:id="rId3"/>
    <sheet name="Sheet3" sheetId="3" r:id="rId4"/>
    <sheet name="Sheet4" sheetId="4" r:id="rId5"/>
    <sheet name="Sheet5" sheetId="5" r:id="rId6"/>
    <sheet name="Sheet6" sheetId="6" r:id="rId7"/>
    <sheet name="Sheet7" sheetId="7" r:id="rId8"/>
    <sheet name="Sheet8" sheetId="8" r:id="rId9"/>
    <sheet name="Sheet9" sheetId="9" r:id="rId10"/>
    <sheet name="Sheet11" sheetId="11" r:id="rId11"/>
    <sheet name="Sheet12" sheetId="12" r:id="rId12"/>
    <sheet name="Sheet13" sheetId="13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2" i="1" l="1"/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P3" i="1" s="1"/>
  <c r="N4" i="1"/>
  <c r="O4" i="1" s="1"/>
  <c r="P4" i="1" s="1"/>
  <c r="R4" i="1" s="1"/>
  <c r="T4" i="1" s="1"/>
  <c r="N5" i="1"/>
  <c r="O5" i="1" s="1"/>
  <c r="P5" i="1" s="1"/>
  <c r="R5" i="1" s="1"/>
  <c r="T5" i="1" s="1"/>
  <c r="N6" i="1"/>
  <c r="O6" i="1" s="1"/>
  <c r="P6" i="1" s="1"/>
  <c r="R6" i="1" s="1"/>
  <c r="T6" i="1" s="1"/>
  <c r="N7" i="1"/>
  <c r="O7" i="1" s="1"/>
  <c r="P7" i="1" s="1"/>
  <c r="R7" i="1" s="1"/>
  <c r="T7" i="1" s="1"/>
  <c r="N8" i="1"/>
  <c r="O8" i="1" s="1"/>
  <c r="P8" i="1" s="1"/>
  <c r="R8" i="1" s="1"/>
  <c r="T8" i="1" s="1"/>
  <c r="O9" i="1"/>
  <c r="P9" i="1" s="1"/>
  <c r="Q9" i="1" s="1"/>
  <c r="R9" i="1" s="1"/>
  <c r="T9" i="1" s="1"/>
  <c r="N10" i="1"/>
  <c r="O10" i="1" s="1"/>
  <c r="P10" i="1" s="1"/>
  <c r="Q10" i="1" s="1"/>
  <c r="T10" i="1" s="1"/>
  <c r="N11" i="1"/>
  <c r="O11" i="1" s="1"/>
  <c r="P11" i="1" s="1"/>
  <c r="Q11" i="1" s="1"/>
  <c r="T11" i="1" s="1"/>
  <c r="N12" i="1"/>
  <c r="O12" i="1" s="1"/>
  <c r="N13" i="1"/>
  <c r="O13" i="1"/>
  <c r="P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3" i="1" l="1"/>
  <c r="R3" i="1" s="1"/>
  <c r="T3" i="1" s="1"/>
  <c r="T12" i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<sst xmlns="http://schemas.openxmlformats.org/spreadsheetml/2006/main" count="33" uniqueCount="19">
  <si>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</si>
  <si>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</si>
  <si>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</si>
  <si>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</si>
  <si>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</si>
  <si>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</si>
  <si>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</si>
  <si>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</si>
  <si>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</si>
  <si>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</si>
  <si>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</si>
  <si>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</si>
  <si>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</si>
  <si>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</si>
  <si>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</si>
  <si>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</si>
  <si>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</si>
  <si>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badlapur</t>
  </si>
  <si>
    <t>vangani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</si>
</sst>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99987-112D-4FAC-A145-7CC0557DE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1259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D75691-3F21-4C13-9BD6-F1B8F0A0C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72590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592079</xdr:colOff>
      <xdr:row>29</xdr:row>
      <xdr:rowOff>67455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0945E7-300D-4B32-A398-F764E99B2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55279" cy="55919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40</xdr:row>
      <xdr:rowOff>1064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3ED14C-B6B7-4485-99D6-3547E27E8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76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39</xdr:row>
      <xdr:rowOff>162985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329424-AA13-4D72-9A5D-8E5C561E1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7592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39</xdr:row>
      <xdr:rowOff>20090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1C0CA7-2CD0-4E04-BD54-ED0E6551D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7449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38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2CB78A-5C92-41FE-A97F-DE48A9E48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7325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40</xdr:row>
      <xdr:rowOff>29643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9D50B2-E26E-4D0B-96AB-6D39B17FD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7649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20669</xdr:colOff>
      <xdr:row>38</xdr:row>
      <xdr:rowOff>77221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468E8D-EBCF-4AE1-B663-CA1DE42A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03069" cy="731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221318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F8D12A-69BF-49FE-9E5F-E45F4128B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70918" cy="7030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449950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3FD33B-28D5-4799-B7FA-02C19C35D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99550" cy="76210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1C300-5098-4C09-93A9-AAF8E80E7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116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1" workbookViewId="0">
      <selection activeCell="T4" sqref="T4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148.73652917131179</v>
      </c>
      <c r="D2">
        <f t="shared" ref="D2:D18" si="3">S2</f>
        <v>880000</v>
      </c>
      <c r="E2">
        <f t="shared" ref="E2:E18" si="4">T2</f>
        <v>5917</v>
      </c>
      <c r="F2">
        <f t="shared" ref="F2:F18" si="5">ROUND((E2/10.764),0)</f>
        <v>550</v>
      </c>
      <c r="G2" t="str">
        <f t="shared" ref="G2:G18" si="6">U2</f>
        <v>badlapur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1601</v>
      </c>
      <c r="R2" s="2">
        <f t="shared" ref="R2" si="12">Q2/10.764</f>
        <v>148.73652917131179</v>
      </c>
      <c r="S2">
        <v>880000</v>
      </c>
      <c r="T2" s="7">
        <f t="shared" ref="T2" si="13">ROUND((S2/R2),0)</f>
        <v>5917</v>
      </c>
      <c r="U2" t="s">
        <v>17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5969.0278678632576</v>
      </c>
      <c r="D3">
        <f t="shared" si="3"/>
        <v>23600000</v>
      </c>
      <c r="E3">
        <f t="shared" si="4"/>
        <v>3954</v>
      </c>
      <c r="F3">
        <f t="shared" si="5"/>
        <v>367</v>
      </c>
      <c r="G3" t="str">
        <f t="shared" si="6"/>
        <v>vangani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v>59</v>
      </c>
      <c r="P3" s="6">
        <f t="shared" ref="P3:P18" si="15">O3*121.0167464</f>
        <v>7139.9880376000001</v>
      </c>
      <c r="Q3" s="6">
        <f t="shared" ref="Q3:Q18" si="16">P3*8.99870078651798</f>
        <v>64250.615969680097</v>
      </c>
      <c r="R3" s="2">
        <f t="shared" ref="R3:R18" si="17">Q3/10.764</f>
        <v>5969.0278678632576</v>
      </c>
      <c r="S3">
        <v>23600000</v>
      </c>
      <c r="T3">
        <f t="shared" ref="T3:T18" si="18">ROUND((S3/R3),0)</f>
        <v>3954</v>
      </c>
      <c r="U3" t="s">
        <v>18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3439.7993311036789</v>
      </c>
      <c r="D4">
        <f t="shared" si="3"/>
        <v>29600000</v>
      </c>
      <c r="E4">
        <f t="shared" si="4"/>
        <v>8605</v>
      </c>
      <c r="F4">
        <f t="shared" si="5"/>
        <v>799</v>
      </c>
      <c r="G4" t="str">
        <f t="shared" si="6"/>
        <v>vangani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ref="O4:O18" si="19">N4*40.0001976870614</f>
        <v>0</v>
      </c>
      <c r="P4" s="6">
        <f t="shared" si="15"/>
        <v>0</v>
      </c>
      <c r="Q4" s="6">
        <v>37026</v>
      </c>
      <c r="R4" s="2">
        <f t="shared" si="17"/>
        <v>3439.7993311036789</v>
      </c>
      <c r="S4">
        <v>29600000</v>
      </c>
      <c r="T4" s="7">
        <f t="shared" si="18"/>
        <v>8605</v>
      </c>
      <c r="U4" t="s">
        <v>18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167.22408026755855</v>
      </c>
      <c r="D5">
        <f t="shared" si="3"/>
        <v>990000</v>
      </c>
      <c r="E5">
        <f t="shared" si="4"/>
        <v>5920</v>
      </c>
      <c r="F5">
        <f t="shared" si="5"/>
        <v>550</v>
      </c>
      <c r="G5" t="str">
        <f t="shared" si="6"/>
        <v>badlapur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9"/>
        <v>0</v>
      </c>
      <c r="P5" s="6">
        <f t="shared" si="15"/>
        <v>0</v>
      </c>
      <c r="Q5" s="6">
        <v>1800</v>
      </c>
      <c r="R5" s="2">
        <f t="shared" si="17"/>
        <v>167.22408026755855</v>
      </c>
      <c r="S5">
        <v>990000</v>
      </c>
      <c r="T5" s="7">
        <f t="shared" si="18"/>
        <v>5920</v>
      </c>
      <c r="U5" t="s">
        <v>17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150.03716090672614</v>
      </c>
      <c r="D6">
        <f t="shared" si="3"/>
        <v>1211000</v>
      </c>
      <c r="E6">
        <f t="shared" si="4"/>
        <v>8071</v>
      </c>
      <c r="F6">
        <f t="shared" si="5"/>
        <v>750</v>
      </c>
      <c r="G6" t="str">
        <f t="shared" si="6"/>
        <v>badlapur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9"/>
        <v>0</v>
      </c>
      <c r="P6" s="6">
        <f t="shared" si="15"/>
        <v>0</v>
      </c>
      <c r="Q6" s="6">
        <v>1615</v>
      </c>
      <c r="R6" s="2">
        <f t="shared" si="17"/>
        <v>150.03716090672614</v>
      </c>
      <c r="S6">
        <v>1211000</v>
      </c>
      <c r="T6">
        <f t="shared" si="18"/>
        <v>8071</v>
      </c>
      <c r="U6" t="s">
        <v>17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4046.8227424749166</v>
      </c>
      <c r="D7">
        <f t="shared" si="3"/>
        <v>20000000</v>
      </c>
      <c r="E7">
        <f t="shared" si="4"/>
        <v>4942</v>
      </c>
      <c r="F7">
        <f t="shared" si="5"/>
        <v>459</v>
      </c>
      <c r="G7" t="str">
        <f t="shared" si="6"/>
        <v>badlapur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9"/>
        <v>0</v>
      </c>
      <c r="P7" s="6">
        <f t="shared" si="15"/>
        <v>0</v>
      </c>
      <c r="Q7" s="6">
        <v>43560</v>
      </c>
      <c r="R7" s="2">
        <f t="shared" si="17"/>
        <v>4046.8227424749166</v>
      </c>
      <c r="S7">
        <v>20000000</v>
      </c>
      <c r="T7">
        <f t="shared" si="18"/>
        <v>4942</v>
      </c>
      <c r="U7" t="s">
        <v>17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9290.1337792642153</v>
      </c>
      <c r="D8">
        <f t="shared" si="3"/>
        <v>120000000</v>
      </c>
      <c r="E8">
        <f t="shared" si="4"/>
        <v>12917</v>
      </c>
      <c r="F8">
        <f t="shared" si="5"/>
        <v>1200</v>
      </c>
      <c r="G8" t="str">
        <f t="shared" si="6"/>
        <v>badlapur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9"/>
        <v>0</v>
      </c>
      <c r="P8" s="6">
        <f t="shared" si="15"/>
        <v>0</v>
      </c>
      <c r="Q8" s="6">
        <v>99999</v>
      </c>
      <c r="R8" s="2">
        <f t="shared" si="17"/>
        <v>9290.1337792642153</v>
      </c>
      <c r="S8">
        <v>120000000</v>
      </c>
      <c r="T8">
        <f t="shared" si="18"/>
        <v>12917</v>
      </c>
      <c r="U8" t="s">
        <v>17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8903.00081984813</v>
      </c>
      <c r="D9">
        <f t="shared" si="3"/>
        <v>15000000</v>
      </c>
      <c r="E9">
        <f t="shared" si="4"/>
        <v>1685</v>
      </c>
      <c r="F9">
        <f t="shared" si="5"/>
        <v>157</v>
      </c>
      <c r="G9" t="str">
        <f t="shared" si="6"/>
        <v>vangani</v>
      </c>
      <c r="H9">
        <f t="shared" si="7"/>
        <v>0</v>
      </c>
      <c r="I9">
        <f t="shared" si="8"/>
        <v>0</v>
      </c>
      <c r="M9" s="6">
        <v>0</v>
      </c>
      <c r="N9" s="6">
        <v>2.2000000000000002</v>
      </c>
      <c r="O9" s="6">
        <f t="shared" si="19"/>
        <v>88.000434911535095</v>
      </c>
      <c r="P9" s="6">
        <f t="shared" si="15"/>
        <v>10649.52631477895</v>
      </c>
      <c r="Q9" s="6">
        <f t="shared" si="16"/>
        <v>95831.900824845274</v>
      </c>
      <c r="R9" s="2">
        <f t="shared" si="17"/>
        <v>8903.00081984813</v>
      </c>
      <c r="S9">
        <v>15000000</v>
      </c>
      <c r="T9">
        <f t="shared" si="18"/>
        <v>1685</v>
      </c>
      <c r="U9" t="s">
        <v>18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526.28</v>
      </c>
      <c r="D10">
        <f t="shared" si="3"/>
        <v>1800000</v>
      </c>
      <c r="E10">
        <f t="shared" si="4"/>
        <v>3420</v>
      </c>
      <c r="F10">
        <f t="shared" si="5"/>
        <v>318</v>
      </c>
      <c r="G10" t="str">
        <f t="shared" si="6"/>
        <v>vangani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9"/>
        <v>0</v>
      </c>
      <c r="P10" s="6">
        <f t="shared" si="15"/>
        <v>0</v>
      </c>
      <c r="Q10" s="6">
        <f t="shared" si="16"/>
        <v>0</v>
      </c>
      <c r="R10" s="2">
        <v>526.28</v>
      </c>
      <c r="S10">
        <v>1800000</v>
      </c>
      <c r="T10">
        <f t="shared" si="18"/>
        <v>3420</v>
      </c>
      <c r="U10" t="s">
        <v>18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303</v>
      </c>
      <c r="D11">
        <f t="shared" si="3"/>
        <v>4000000</v>
      </c>
      <c r="E11">
        <f t="shared" si="4"/>
        <v>13201</v>
      </c>
      <c r="F11">
        <f t="shared" si="5"/>
        <v>1226</v>
      </c>
      <c r="G11" t="str">
        <f t="shared" si="6"/>
        <v>vangani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9"/>
        <v>0</v>
      </c>
      <c r="P11" s="6">
        <f t="shared" si="15"/>
        <v>0</v>
      </c>
      <c r="Q11" s="6">
        <f t="shared" si="16"/>
        <v>0</v>
      </c>
      <c r="R11" s="2">
        <v>303</v>
      </c>
      <c r="S11">
        <v>4000000</v>
      </c>
      <c r="T11">
        <f t="shared" si="18"/>
        <v>13201</v>
      </c>
      <c r="U11" t="s">
        <v>18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139.91081382385732</v>
      </c>
      <c r="D12">
        <f t="shared" si="3"/>
        <v>828000</v>
      </c>
      <c r="E12">
        <f t="shared" si="4"/>
        <v>5918</v>
      </c>
      <c r="F12">
        <f t="shared" si="5"/>
        <v>550</v>
      </c>
      <c r="G12" t="str">
        <f t="shared" si="6"/>
        <v>vangani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9"/>
        <v>0</v>
      </c>
      <c r="P12" s="6">
        <f t="shared" si="15"/>
        <v>0</v>
      </c>
      <c r="Q12" s="6">
        <v>1506</v>
      </c>
      <c r="R12" s="2">
        <f t="shared" si="17"/>
        <v>139.91081382385732</v>
      </c>
      <c r="S12">
        <v>828000</v>
      </c>
      <c r="T12" s="7">
        <f t="shared" si="18"/>
        <v>5918</v>
      </c>
      <c r="U12" t="s">
        <v>18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1393.5340022296546</v>
      </c>
      <c r="D13">
        <f t="shared" si="3"/>
        <v>1200000</v>
      </c>
      <c r="E13">
        <f t="shared" si="4"/>
        <v>861</v>
      </c>
      <c r="F13">
        <f t="shared" si="5"/>
        <v>80</v>
      </c>
      <c r="G13" t="str">
        <f t="shared" si="6"/>
        <v>vangani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9"/>
        <v>0</v>
      </c>
      <c r="P13" s="6">
        <f t="shared" si="15"/>
        <v>0</v>
      </c>
      <c r="Q13" s="6">
        <v>15000</v>
      </c>
      <c r="R13" s="2">
        <f t="shared" si="17"/>
        <v>1393.5340022296546</v>
      </c>
      <c r="S13">
        <v>1200000</v>
      </c>
      <c r="T13">
        <f t="shared" si="18"/>
        <v>861</v>
      </c>
      <c r="U13" t="s">
        <v>18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9"/>
        <v>0</v>
      </c>
      <c r="P14" s="6">
        <f t="shared" si="15"/>
        <v>0</v>
      </c>
      <c r="Q14" s="6">
        <f t="shared" si="16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9"/>
        <v>0</v>
      </c>
      <c r="P15" s="6">
        <f t="shared" si="15"/>
        <v>0</v>
      </c>
      <c r="Q15" s="6">
        <f t="shared" si="16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9"/>
        <v>0</v>
      </c>
      <c r="P16" s="6">
        <f t="shared" si="15"/>
        <v>0</v>
      </c>
      <c r="Q16" s="6">
        <f t="shared" si="16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9"/>
        <v>0</v>
      </c>
      <c r="P17" s="6">
        <f t="shared" si="15"/>
        <v>0</v>
      </c>
      <c r="Q17" s="6">
        <f t="shared" si="16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9"/>
        <v>0</v>
      </c>
      <c r="P18" s="6">
        <f t="shared" si="15"/>
        <v>0</v>
      </c>
      <c r="Q18" s="6">
        <f t="shared" si="16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7A4C2-734A-44CA-B92D-BB29B8F18C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61595-C574-4D08-A211-C92660AD32C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0CD96-80D1-4110-90C2-266D0A7A5C3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FEBC5-EC62-4033-BF5D-C5BF4179A7C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58463-DD55-414E-BB09-5F0E103BAFD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Sheet10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Sheet11</vt:lpstr>
      <vt:lpstr>Sheet12</vt:lpstr>
      <vt:lpstr>Sheet13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2023-12-20T07:07:08Z</dcterms:modified>
</cp:coreProperties>
</file>