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F190BAF-81A1-4AAC-9826-60513E38946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l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<sst xmlns="http://schemas.openxmlformats.org/spreadsheetml/2006/main" count="22" uniqueCount="21">
  <si>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</si>
  <si>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</si>
  <si>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</si>
  <si>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</si>
  <si>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</si>
  <si>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</si>
  <si>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</si>
  <si>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</si>
  <si>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</si>
  <si>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Value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</si>
  <si>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</si>
  <si>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</si>
  <si>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</si>
  <si>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</si>
  <si>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</si>
  <si>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</si>
  <si>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</si>
  <si>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rate on ca</t>
  </si>
  <si>
    <t>part oc</t>
  </si>
  <si>
    <t>bua</t>
  </si>
  <si>
    <t>Omkar Impex - Shop No.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</si>
</sst>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43" fontId="5" fillId="0" borderId="0" xfId="0" applyNumberFormat="1" applyFont="1" applyFill="1" applyBorder="1"/>
    <xf numFmtId="0" fontId="0" fillId="0" borderId="0" xfId="0" applyFont="1"/>
    <xf numFmtId="0" fontId="0" fillId="2" borderId="0" xfId="0" applyFill="1"/>
    <xf numFmtId="0" fontId="7" fillId="0" borderId="0" xfId="0" applyFont="1"/>
    <xf numFmtId="0" fontId="6" fillId="0" borderId="0" xfId="0" applyFont="1"/>
    <xf numFmtId="0" fontId="6" fillId="0" borderId="0" xfId="0" applyFont="1" applyBorder="1"/>
    <xf numFmtId="0" fontId="8" fillId="0" borderId="0" xfId="0" applyFont="1" applyBorder="1"/>
    <xf numFmtId="43" fontId="5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7"/>
  <sheetViews>
    <sheetView tabSelected="1" zoomScale="115" zoomScaleNormal="115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0.140625" customWidth="1"/>
    <col min="6" max="6" width="12.28515625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"/>
      <c r="C2" s="52"/>
      <c r="D2" s="28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" t="s">
        <v>0</v>
      </c>
      <c r="B3" s="7"/>
      <c r="C3" s="35">
        <v>39000</v>
      </c>
      <c r="D3" s="40" t="s">
        <v>17</v>
      </c>
      <c r="E3" s="5"/>
      <c r="F3" s="5"/>
      <c r="G3" s="5"/>
      <c r="H3" s="5"/>
      <c r="I3" s="5"/>
      <c r="J3" s="5"/>
      <c r="K3" s="5"/>
      <c r="L3" s="5"/>
      <c r="M3" s="6"/>
    </row>
    <row r="4" spans="1:13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5"/>
      <c r="M4" s="6"/>
    </row>
    <row r="5" spans="1:13" x14ac:dyDescent="0.25">
      <c r="A5" s="4" t="s">
        <v>2</v>
      </c>
      <c r="B5" s="7"/>
      <c r="C5" s="35">
        <f>C3-C4</f>
        <v>36300</v>
      </c>
      <c r="D5" s="29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4</v>
      </c>
      <c r="B7" s="9"/>
      <c r="C7" s="36">
        <f>D7-D8</f>
        <v>40</v>
      </c>
      <c r="D7" s="30">
        <v>2023</v>
      </c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5</v>
      </c>
      <c r="B8" s="9"/>
      <c r="C8" s="36">
        <f>C9-C7</f>
        <v>20</v>
      </c>
      <c r="D8" s="30">
        <v>1983</v>
      </c>
      <c r="E8" s="5" t="s">
        <v>18</v>
      </c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5"/>
      <c r="M9" s="6"/>
    </row>
    <row r="10" spans="1:13" ht="30" x14ac:dyDescent="0.25">
      <c r="A10" s="8" t="s">
        <v>13</v>
      </c>
      <c r="B10" s="9"/>
      <c r="C10" s="36">
        <f>90*C7/C9</f>
        <v>60</v>
      </c>
      <c r="D10" s="30"/>
      <c r="E10" s="5"/>
      <c r="F10" s="5"/>
      <c r="G10" s="5"/>
      <c r="H10" s="5"/>
      <c r="I10" s="5"/>
      <c r="J10" s="5"/>
      <c r="K10" s="5"/>
      <c r="L10" s="5"/>
      <c r="M10" s="6"/>
    </row>
    <row r="11" spans="1:13" x14ac:dyDescent="0.25">
      <c r="A11" s="4"/>
      <c r="B11" s="10"/>
      <c r="C11" s="37">
        <f>C10%</f>
        <v>0.6</v>
      </c>
      <c r="D11" s="31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 t="s">
        <v>7</v>
      </c>
      <c r="B12" s="7"/>
      <c r="C12" s="35">
        <f>C6*C11</f>
        <v>1620</v>
      </c>
      <c r="D12" s="29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8</v>
      </c>
      <c r="B13" s="7"/>
      <c r="C13" s="35">
        <f>C6-C12</f>
        <v>1080</v>
      </c>
      <c r="D13" s="29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2</v>
      </c>
      <c r="B14" s="7"/>
      <c r="C14" s="35">
        <f>C5</f>
        <v>36300</v>
      </c>
      <c r="D14" s="29"/>
      <c r="E14" s="12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B15" s="7"/>
      <c r="C15" s="35"/>
      <c r="D15" s="29"/>
      <c r="E15" s="12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1" t="s">
        <v>14</v>
      </c>
      <c r="B16" s="44"/>
      <c r="C16" s="40">
        <f>C14+C13</f>
        <v>37380</v>
      </c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B17" s="9"/>
      <c r="C17" s="36"/>
      <c r="D17" s="30"/>
      <c r="J17" s="47"/>
      <c r="K17" s="5"/>
      <c r="L17" s="5"/>
      <c r="M17" s="6"/>
    </row>
    <row r="18" spans="1:13" x14ac:dyDescent="0.25">
      <c r="A18" s="41" t="s">
        <v>19</v>
      </c>
      <c r="B18" s="42"/>
      <c r="C18" s="43">
        <v>256</v>
      </c>
      <c r="D18" s="30"/>
      <c r="E18" s="49"/>
      <c r="K18" s="5"/>
      <c r="L18" s="5"/>
      <c r="M18" s="6"/>
    </row>
    <row r="19" spans="1:13" x14ac:dyDescent="0.25">
      <c r="A19" s="4" t="s">
        <v>9</v>
      </c>
      <c r="B19" s="45"/>
      <c r="C19" s="38">
        <f>C16*C18+D20</f>
        <v>9569280</v>
      </c>
      <c r="D19" s="29"/>
      <c r="K19" s="5"/>
      <c r="L19" s="5"/>
      <c r="M19" s="11"/>
    </row>
    <row r="20" spans="1:13" x14ac:dyDescent="0.25">
      <c r="A20" s="4" t="s">
        <v>15</v>
      </c>
      <c r="B20" s="5"/>
      <c r="C20" s="20">
        <f>C19*0.9</f>
        <v>8612352</v>
      </c>
      <c r="D20" s="46"/>
      <c r="E20" s="49"/>
      <c r="F20" s="48"/>
      <c r="K20" s="5"/>
      <c r="L20" s="5"/>
      <c r="M20" s="6"/>
    </row>
    <row r="21" spans="1:13" x14ac:dyDescent="0.25">
      <c r="A21" s="4" t="s">
        <v>16</v>
      </c>
      <c r="B21" s="5"/>
      <c r="C21" s="20">
        <f>C19*0.8</f>
        <v>7655424</v>
      </c>
      <c r="D21" s="32"/>
      <c r="E21" s="49"/>
      <c r="F21" s="50"/>
      <c r="K21" s="5"/>
      <c r="L21" s="5"/>
      <c r="M21" s="6"/>
    </row>
    <row r="22" spans="1:13" x14ac:dyDescent="0.25">
      <c r="A22" s="4"/>
      <c r="B22" s="5"/>
      <c r="C22" s="19"/>
      <c r="D22" s="30"/>
      <c r="J22" s="47"/>
      <c r="K22" s="5"/>
      <c r="L22" s="5"/>
      <c r="M22" s="15"/>
    </row>
    <row r="23" spans="1:13" x14ac:dyDescent="0.25">
      <c r="A23" s="13" t="s">
        <v>10</v>
      </c>
      <c r="B23" s="14"/>
      <c r="C23" s="39">
        <f>C4*C18</f>
        <v>691200</v>
      </c>
      <c r="D23" s="33"/>
      <c r="K23" s="5"/>
      <c r="L23" s="5"/>
    </row>
    <row r="24" spans="1:13" x14ac:dyDescent="0.25">
      <c r="A24" s="23" t="s">
        <v>11</v>
      </c>
      <c r="C24" s="19"/>
      <c r="K24" s="5"/>
      <c r="L24" s="5"/>
    </row>
    <row r="25" spans="1:13" x14ac:dyDescent="0.25">
      <c r="A25" s="25" t="s">
        <v>12</v>
      </c>
      <c r="B25" s="21"/>
      <c r="C25" s="20">
        <f>C19*0.04/12</f>
        <v>31897.600000000002</v>
      </c>
      <c r="D25" s="34"/>
      <c r="E25" s="49"/>
      <c r="F25" s="48"/>
      <c r="K25" s="5"/>
      <c r="L25" s="5"/>
    </row>
    <row r="26" spans="1:13" x14ac:dyDescent="0.25">
      <c r="A26" s="5"/>
      <c r="B26" s="5"/>
      <c r="C26" s="20"/>
      <c r="D26" s="32"/>
      <c r="K26" s="5"/>
    </row>
    <row r="27" spans="1:13" x14ac:dyDescent="0.25">
      <c r="A27" s="51" t="s">
        <v>20</v>
      </c>
      <c r="B27" s="5"/>
      <c r="C27" s="34"/>
      <c r="D27" s="53"/>
      <c r="E27" s="17"/>
      <c r="F27" s="17"/>
      <c r="G27" s="17"/>
      <c r="H27" s="5"/>
      <c r="I27" s="5"/>
      <c r="J27" s="5"/>
      <c r="K27" s="5"/>
    </row>
    <row r="28" spans="1:13" x14ac:dyDescent="0.25">
      <c r="A28" s="5"/>
      <c r="B28" s="5"/>
      <c r="C28" s="5"/>
      <c r="D28" s="45"/>
      <c r="E28" s="5"/>
      <c r="F28" s="5"/>
      <c r="G28" s="5"/>
      <c r="H28" s="5"/>
      <c r="I28" s="5"/>
      <c r="J28" s="5"/>
      <c r="K28" s="5"/>
    </row>
    <row r="29" spans="1:13" x14ac:dyDescent="0.25">
      <c r="A29" s="5"/>
      <c r="B29" s="5"/>
      <c r="C29" s="5"/>
      <c r="D29" s="45"/>
      <c r="E29" s="5"/>
      <c r="F29" s="5"/>
      <c r="G29" s="5"/>
      <c r="H29" s="5"/>
      <c r="I29" s="5"/>
      <c r="J29" s="5"/>
      <c r="K29" s="5"/>
    </row>
    <row r="30" spans="1:13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26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26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26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6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  <c r="K45" s="5"/>
    </row>
    <row r="46" spans="1:11" x14ac:dyDescent="0.25">
      <c r="A46" s="22"/>
      <c r="B46" s="5"/>
      <c r="C46" s="24"/>
      <c r="D46" s="24"/>
      <c r="E46" s="5"/>
      <c r="F46" s="5"/>
      <c r="G46" s="5"/>
      <c r="H46" s="12"/>
      <c r="I46" s="5"/>
      <c r="J46" s="5"/>
      <c r="K46" s="5"/>
    </row>
    <row r="47" spans="1:11" x14ac:dyDescent="0.25">
      <c r="A47" s="5"/>
      <c r="B47" s="5"/>
      <c r="C47" s="24"/>
      <c r="D47" s="24"/>
      <c r="E47" s="17"/>
      <c r="F47" s="17"/>
      <c r="G47" s="17"/>
      <c r="H47" s="12"/>
      <c r="I47" s="5"/>
      <c r="J47" s="5"/>
      <c r="K47" s="5"/>
    </row>
    <row r="48" spans="1:11" x14ac:dyDescent="0.25">
      <c r="A48" s="5"/>
      <c r="B48" s="5"/>
      <c r="C48" s="24"/>
      <c r="D48" s="24"/>
      <c r="E48" s="17"/>
      <c r="F48" s="17"/>
      <c r="G48" s="17"/>
      <c r="H48" s="5"/>
      <c r="I48" s="5"/>
      <c r="J48" s="5"/>
      <c r="K48" s="5"/>
    </row>
    <row r="49" spans="1:11" x14ac:dyDescent="0.25">
      <c r="A49" s="5"/>
      <c r="B49" s="5"/>
      <c r="C49" s="19"/>
      <c r="D49" s="24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19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19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19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19"/>
      <c r="D53" s="24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  <c r="K58" s="5"/>
    </row>
    <row r="59" spans="1:11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  <c r="K59" s="5"/>
    </row>
    <row r="60" spans="1:11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  <c r="K60" s="5"/>
    </row>
    <row r="61" spans="1:11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  <c r="K65" s="5"/>
    </row>
    <row r="66" spans="1:11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  <c r="K66" s="5"/>
    </row>
    <row r="67" spans="1:11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  <c r="K67" s="5"/>
    </row>
    <row r="68" spans="1:11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19"/>
      <c r="D70" s="24"/>
      <c r="E70" s="5"/>
      <c r="F70" s="5"/>
      <c r="G70" s="17"/>
      <c r="H70" s="17"/>
      <c r="I70" s="17"/>
      <c r="J70" s="5"/>
      <c r="K70" s="5"/>
    </row>
    <row r="71" spans="1:11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19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  <c r="K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2023-12-28T11:25:05Z</dcterms:modified>
</cp:coreProperties>
</file>