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Mahavir Enterprises\"/>
    </mc:Choice>
  </mc:AlternateContent>
  <xr:revisionPtr revIDLastSave="0" documentId="13_ncr:1_{6D1A0692-A3F0-40B7-A9F1-AAFB813F1B52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8" i="4" l="1"/>
  <c r="Q7" i="4" l="1"/>
  <c r="Q3" i="4" l="1"/>
  <c r="P2" i="4"/>
  <c r="I20" i="4"/>
  <c r="Q12" i="4" l="1"/>
  <c r="P12" i="4"/>
  <c r="P11" i="4"/>
  <c r="Q11" i="4" s="1"/>
  <c r="Q10" i="4"/>
  <c r="P10" i="4"/>
  <c r="P9" i="4"/>
  <c r="Q9" i="4" s="1"/>
  <c r="P6" i="4"/>
  <c r="P5" i="4"/>
  <c r="P4" i="4"/>
  <c r="Q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<sst xmlns="http://schemas.openxmlformats.org/spreadsheetml/2006/main" count="20" uniqueCount="17">
  <si>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</si>
  <si>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</si>
  <si>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</si>
  <si>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</si>
  <si>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</si>
  <si>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</si>
  <si>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</si>
  <si>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</si>
  <si>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</si>
  <si>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</si>
  <si>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</si>
  <si>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</si>
  <si>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</si>
  <si>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bua</t>
  </si>
  <si>
    <t>rate</t>
  </si>
  <si>
    <t>ahisrwad buildign</t>
  </si>
  <si>
    <t>Commercial Office No. 402, 4th floor, Ashirwad chsl Ahmedabad Street, Sant Tukdoji Maharaj Road, Masjid Bunder (East)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</si>
</sst>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323850</xdr:colOff>
      <xdr:row>1</xdr:row>
      <xdr:rowOff>95250</xdr:rowOff>
    </xdr:from>
    <xdr:to>
      <xdr:col>9</xdr:col>
      <xdr:colOff>38100</xdr:colOff>
      <xdr:row>26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4503986-EEB6-4AFC-8621-247BEEB64E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372" t="11852" r="24886" b="6990"/>
        <a:stretch>
          <a:fillRect/>
        </a:stretch>
      </xdr:blipFill>
      <xdr:spPr bwMode="auto">
        <a:xfrm>
          <a:off x="933450" y="285750"/>
          <a:ext cx="4591050" cy="481965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497241</xdr:colOff>
      <xdr:row>45</xdr:row>
      <xdr:rowOff>163144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15B4762-F4DB-40DC-B5E3-095B6061E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908441" cy="873564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24</xdr:col>
      <xdr:colOff>268779</xdr:colOff>
      <xdr:row>40</xdr:row>
      <xdr:rowOff>86774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6FED74-985B-4C14-A1B3-B616A72762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899179" cy="751627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1</xdr:rowOff>
    </xdr:from>
    <xdr:to>
      <xdr:col>21</xdr:col>
      <xdr:colOff>581025</xdr:colOff>
      <xdr:row>31</xdr:row>
      <xdr:rowOff>142876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476236-63B6-40B9-B016-75B2FFD7A8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1266" b="17391"/>
        <a:stretch/>
      </xdr:blipFill>
      <xdr:spPr>
        <a:xfrm>
          <a:off x="609600" y="190501"/>
          <a:ext cx="12773025" cy="55245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21</xdr:col>
      <xdr:colOff>135155</xdr:colOff>
      <xdr:row>42</xdr:row>
      <xdr:rowOff>77141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832D7F-1116-473E-8C12-A45BE72E3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2936755" cy="674464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32</xdr:col>
      <xdr:colOff>202265</xdr:colOff>
      <xdr:row>42</xdr:row>
      <xdr:rowOff>134485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79B8F9A-13BA-4CB4-9C3E-ACC0B4333F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6051865" cy="813548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18</xdr:col>
      <xdr:colOff>20499</xdr:colOff>
      <xdr:row>43</xdr:row>
      <xdr:rowOff>1117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A4644A-3D7F-47EF-84F4-98447DA8B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0383699" cy="80021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E16" sqref="E1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1166.0999999999999</v>
      </c>
      <c r="C2" s="4">
        <f>B2*1.2</f>
        <v>1399.32</v>
      </c>
      <c r="D2" s="4">
        <f t="shared" ref="D2:D13" si="2">C2*1.2</f>
        <v>1679.184</v>
      </c>
      <c r="E2" s="5">
        <f t="shared" ref="E2:E13" si="3">R2</f>
        <v>17818000</v>
      </c>
      <c r="F2" s="10">
        <f t="shared" ref="F2:F13" si="4">ROUND((E2/B2),0)</f>
        <v>15280</v>
      </c>
      <c r="G2" s="10">
        <f t="shared" ref="G2:G13" si="5">ROUND((E2/C2),0)</f>
        <v>12733</v>
      </c>
      <c r="H2" s="10">
        <f t="shared" ref="H2:H13" si="6">ROUND((E2/D2),0)</f>
        <v>10611</v>
      </c>
      <c r="I2" s="4" t="e">
        <f>#REF!</f>
        <v>#REF!</v>
      </c>
      <c r="J2" s="4">
        <f t="shared" ref="J2:J13" si="7">S2</f>
        <v>0</v>
      </c>
      <c r="O2">
        <v>0</v>
      </c>
      <c r="P2">
        <f>130*10.764</f>
        <v>1399.32</v>
      </c>
      <c r="Q2">
        <f t="shared" ref="Q2:Q12" si="8">P2/1.2</f>
        <v>1166.0999999999999</v>
      </c>
      <c r="R2" s="2">
        <v>17818000</v>
      </c>
      <c r="S2" s="8"/>
      <c r="T2" s="8"/>
    </row>
    <row r="3" spans="1:20" x14ac:dyDescent="0.25">
      <c r="A3" s="4">
        <f t="shared" si="0"/>
        <v>0</v>
      </c>
      <c r="B3" s="4">
        <f t="shared" si="1"/>
        <v>133.33333333333334</v>
      </c>
      <c r="C3" s="4">
        <f t="shared" ref="C3:C15" si="9">B3*1.2</f>
        <v>160</v>
      </c>
      <c r="D3" s="4">
        <f t="shared" si="2"/>
        <v>192</v>
      </c>
      <c r="E3" s="5">
        <f t="shared" si="3"/>
        <v>4480000</v>
      </c>
      <c r="F3" s="10">
        <f t="shared" si="4"/>
        <v>33600</v>
      </c>
      <c r="G3" s="10">
        <f t="shared" si="5"/>
        <v>28000</v>
      </c>
      <c r="H3" s="10">
        <f t="shared" si="6"/>
        <v>23333</v>
      </c>
      <c r="I3" s="4" t="e">
        <f>#REF!</f>
        <v>#REF!</v>
      </c>
      <c r="J3" s="4" t="str">
        <f t="shared" si="7"/>
        <v>ahisrwad buildign</v>
      </c>
      <c r="O3">
        <v>0</v>
      </c>
      <c r="P3">
        <v>160</v>
      </c>
      <c r="Q3">
        <f t="shared" si="8"/>
        <v>133.33333333333334</v>
      </c>
      <c r="R3" s="2">
        <v>4480000</v>
      </c>
      <c r="S3" s="8" t="s">
        <v>15</v>
      </c>
      <c r="T3" s="8"/>
    </row>
    <row r="4" spans="1:20" x14ac:dyDescent="0.25">
      <c r="A4" s="4">
        <f t="shared" si="0"/>
        <v>0</v>
      </c>
      <c r="B4" s="4">
        <f t="shared" si="1"/>
        <v>104</v>
      </c>
      <c r="C4" s="4">
        <f t="shared" si="9"/>
        <v>124.8</v>
      </c>
      <c r="D4" s="4">
        <f t="shared" si="2"/>
        <v>149.76</v>
      </c>
      <c r="E4" s="5">
        <f t="shared" si="3"/>
        <v>3000000</v>
      </c>
      <c r="F4" s="10">
        <f t="shared" si="4"/>
        <v>28846</v>
      </c>
      <c r="G4" s="15">
        <f t="shared" si="5"/>
        <v>24038</v>
      </c>
      <c r="H4" s="10">
        <f t="shared" si="6"/>
        <v>20032</v>
      </c>
      <c r="I4" s="4" t="e">
        <f>#REF!</f>
        <v>#REF!</v>
      </c>
      <c r="J4" s="4">
        <f t="shared" si="7"/>
        <v>0</v>
      </c>
      <c r="O4">
        <v>0</v>
      </c>
      <c r="P4">
        <f t="shared" ref="P4:P12" si="10">O4/1.2</f>
        <v>0</v>
      </c>
      <c r="Q4">
        <v>104</v>
      </c>
      <c r="R4" s="2">
        <v>3000000</v>
      </c>
      <c r="S4" s="8"/>
      <c r="T4" s="8"/>
    </row>
    <row r="5" spans="1:20" x14ac:dyDescent="0.25">
      <c r="A5" s="4">
        <f t="shared" si="0"/>
        <v>0</v>
      </c>
      <c r="B5" s="4">
        <f t="shared" si="1"/>
        <v>300</v>
      </c>
      <c r="C5" s="4">
        <f t="shared" si="9"/>
        <v>360</v>
      </c>
      <c r="D5" s="4">
        <f t="shared" si="2"/>
        <v>432</v>
      </c>
      <c r="E5" s="5">
        <f t="shared" si="3"/>
        <v>9300000</v>
      </c>
      <c r="F5" s="10">
        <f t="shared" si="4"/>
        <v>31000</v>
      </c>
      <c r="G5" s="15">
        <f t="shared" si="5"/>
        <v>25833</v>
      </c>
      <c r="H5" s="10">
        <f t="shared" si="6"/>
        <v>21528</v>
      </c>
      <c r="I5" s="4" t="e">
        <f>#REF!</f>
        <v>#REF!</v>
      </c>
      <c r="J5" s="4">
        <f t="shared" si="7"/>
        <v>0</v>
      </c>
      <c r="O5">
        <v>0</v>
      </c>
      <c r="P5">
        <f t="shared" si="10"/>
        <v>0</v>
      </c>
      <c r="Q5">
        <v>300</v>
      </c>
      <c r="R5" s="2">
        <v>9300000</v>
      </c>
      <c r="S5" s="8"/>
      <c r="T5" s="8"/>
    </row>
    <row r="6" spans="1:20" x14ac:dyDescent="0.25">
      <c r="A6" s="4">
        <f t="shared" si="0"/>
        <v>0</v>
      </c>
      <c r="B6" s="4">
        <f t="shared" si="1"/>
        <v>225</v>
      </c>
      <c r="C6" s="4">
        <f t="shared" si="9"/>
        <v>270</v>
      </c>
      <c r="D6" s="4">
        <f t="shared" si="2"/>
        <v>324</v>
      </c>
      <c r="E6" s="5">
        <f t="shared" si="3"/>
        <v>7520000</v>
      </c>
      <c r="F6" s="10">
        <f t="shared" si="4"/>
        <v>33422</v>
      </c>
      <c r="G6" s="10">
        <f t="shared" si="5"/>
        <v>27852</v>
      </c>
      <c r="H6" s="10">
        <f t="shared" si="6"/>
        <v>23210</v>
      </c>
      <c r="I6" s="4" t="e">
        <f>#REF!</f>
        <v>#REF!</v>
      </c>
      <c r="J6" s="4">
        <f t="shared" si="7"/>
        <v>0</v>
      </c>
      <c r="O6">
        <v>0</v>
      </c>
      <c r="P6">
        <f t="shared" si="10"/>
        <v>0</v>
      </c>
      <c r="Q6">
        <v>225</v>
      </c>
      <c r="R6" s="2">
        <v>7520000</v>
      </c>
      <c r="S6" s="8"/>
      <c r="T6" s="8"/>
    </row>
    <row r="7" spans="1:20" x14ac:dyDescent="0.25">
      <c r="A7" s="4">
        <f t="shared" si="0"/>
        <v>0</v>
      </c>
      <c r="B7" s="4">
        <f t="shared" si="1"/>
        <v>104.16666666666667</v>
      </c>
      <c r="C7" s="4">
        <f t="shared" si="9"/>
        <v>125</v>
      </c>
      <c r="D7" s="4">
        <f t="shared" si="2"/>
        <v>150</v>
      </c>
      <c r="E7" s="5">
        <f t="shared" si="3"/>
        <v>4000000</v>
      </c>
      <c r="F7" s="10">
        <f t="shared" si="4"/>
        <v>38400</v>
      </c>
      <c r="G7" s="10">
        <f t="shared" si="5"/>
        <v>32000</v>
      </c>
      <c r="H7" s="10">
        <f t="shared" si="6"/>
        <v>26667</v>
      </c>
      <c r="I7" s="4" t="e">
        <f>#REF!</f>
        <v>#REF!</v>
      </c>
      <c r="J7" s="4">
        <f t="shared" si="7"/>
        <v>0</v>
      </c>
      <c r="O7">
        <v>0</v>
      </c>
      <c r="P7">
        <v>125</v>
      </c>
      <c r="Q7">
        <f t="shared" si="8"/>
        <v>104.16666666666667</v>
      </c>
      <c r="R7" s="2">
        <v>4000000</v>
      </c>
      <c r="S7" s="8"/>
      <c r="T7" s="8"/>
    </row>
    <row r="8" spans="1:20" x14ac:dyDescent="0.25">
      <c r="A8" s="4">
        <f t="shared" si="0"/>
        <v>0</v>
      </c>
      <c r="B8" s="4">
        <f t="shared" si="1"/>
        <v>144</v>
      </c>
      <c r="C8" s="4">
        <f t="shared" si="9"/>
        <v>172.79999999999998</v>
      </c>
      <c r="D8" s="4">
        <f t="shared" si="2"/>
        <v>207.35999999999999</v>
      </c>
      <c r="E8" s="5">
        <f t="shared" si="3"/>
        <v>4325000</v>
      </c>
      <c r="F8" s="10">
        <f t="shared" si="4"/>
        <v>30035</v>
      </c>
      <c r="G8" s="15">
        <f t="shared" si="5"/>
        <v>25029</v>
      </c>
      <c r="H8" s="10">
        <f t="shared" si="6"/>
        <v>20857</v>
      </c>
      <c r="I8" s="4" t="e">
        <f>#REF!</f>
        <v>#REF!</v>
      </c>
      <c r="J8" s="4">
        <f t="shared" si="7"/>
        <v>0</v>
      </c>
      <c r="O8">
        <v>0</v>
      </c>
      <c r="P8">
        <f t="shared" si="10"/>
        <v>0</v>
      </c>
      <c r="Q8">
        <v>144</v>
      </c>
      <c r="R8" s="2">
        <v>4325000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10"/>
        <v>0</v>
      </c>
      <c r="Q9">
        <f t="shared" si="8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10"/>
        <v>0</v>
      </c>
      <c r="Q10">
        <f t="shared" si="8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f t="shared" si="8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f t="shared" si="8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H17" t="s">
        <v>16</v>
      </c>
    </row>
    <row r="18" spans="7:24" x14ac:dyDescent="0.25">
      <c r="H18" t="s">
        <v>13</v>
      </c>
      <c r="I18">
        <v>160</v>
      </c>
    </row>
    <row r="19" spans="7:24" x14ac:dyDescent="0.25">
      <c r="H19" t="s">
        <v>14</v>
      </c>
      <c r="I19">
        <v>22500</v>
      </c>
    </row>
    <row r="20" spans="7:24" x14ac:dyDescent="0.25">
      <c r="I20">
        <f>I19*I18</f>
        <v>3600000</v>
      </c>
    </row>
    <row r="22" spans="7:24" x14ac:dyDescent="0.25">
      <c r="G22" s="6"/>
      <c r="H22" s="6"/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40" sqref="B40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E7" sqref="E7"/>
    </sheetView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2023-12-29T04:38:37Z</dcterms:modified>
</cp:coreProperties>
</file>